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Override PartName="/xl/worksheets/sheet10.xml" ContentType="application/vnd.openxmlformats-officedocument.spreadsheetml.worksheet+xml"/>
  <Override PartName="/xl/tables/table10.xml" ContentType="application/vnd.openxmlformats-officedocument.spreadsheetml.table+xml"/>
  <Override PartName="/xl/worksheets/sheet11.xml" ContentType="application/vnd.openxmlformats-officedocument.spreadsheetml.worksheet+xml"/>
  <Override PartName="/xl/tables/table11.xml" ContentType="application/vnd.openxmlformats-officedocument.spreadsheetml.table+xml"/>
  <Override PartName="/xl/worksheets/sheet12.xml" ContentType="application/vnd.openxmlformats-officedocument.spreadsheetml.worksheet+xml"/>
  <Override PartName="/xl/tables/table1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c8a86c3c01304762" /></Relationships>
</file>

<file path=xl/workbook.xml><?xml version="1.0" encoding="utf-8"?>
<x:workbook xmlns:x="http://schemas.openxmlformats.org/spreadsheetml/2006/main">
  <x:sheets>
    <x:sheet xmlns:r="http://schemas.openxmlformats.org/officeDocument/2006/relationships" name="README" sheetId="1" r:id="R63d1f76386ea4e91"/>
    <x:sheet xmlns:r="http://schemas.openxmlformats.org/officeDocument/2006/relationships" name="Evidence_Register" sheetId="2" r:id="Rd7eecdbe89ad4127"/>
    <x:sheet xmlns:r="http://schemas.openxmlformats.org/officeDocument/2006/relationships" name="Harbetsuvan_XRF" sheetId="3" r:id="R9801c2a6bede4880"/>
    <x:sheet xmlns:r="http://schemas.openxmlformats.org/officeDocument/2006/relationships" name="Kortik_Artefacts" sheetId="4" r:id="R66c52a6821e94fb9"/>
    <x:sheet xmlns:r="http://schemas.openxmlformats.org/officeDocument/2006/relationships" name="Hasankeyf_Context" sheetId="5" r:id="Rd222b91be378495e"/>
    <x:sheet xmlns:r="http://schemas.openxmlformats.org/officeDocument/2006/relationships" name="Hasankeyf_Tools" sheetId="6" r:id="Reb14603a93c44473"/>
    <x:sheet xmlns:r="http://schemas.openxmlformats.org/officeDocument/2006/relationships" name="Source_Register" sheetId="7" r:id="Rb1fe06c32f0f4ec6"/>
    <x:sheet xmlns:r="http://schemas.openxmlformats.org/officeDocument/2006/relationships" name="Site_Context_Core" sheetId="8" r:id="Rdcbc7944f5b04f48"/>
    <x:sheet xmlns:r="http://schemas.openxmlformats.org/officeDocument/2006/relationships" name="Citation_Status" sheetId="9" r:id="Rb9ad75c7ff65468b"/>
    <x:sheet xmlns:r="http://schemas.openxmlformats.org/officeDocument/2006/relationships" name="Research_Gaps" sheetId="10" r:id="R68b12126a9a049da"/>
    <x:sheet xmlns:r="http://schemas.openxmlformats.org/officeDocument/2006/relationships" name="Local_Cases" sheetId="11" r:id="R2d344d64f0e94624"/>
    <x:sheet xmlns:r="http://schemas.openxmlformats.org/officeDocument/2006/relationships" name="Comparator_Coordinates" sheetId="12" r:id="R47dc27ec404c49dc"/>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0.0000"/>
    <x:numFmt numFmtId="202" formatCode="0.#######"/>
  </x:numFmts>
  <x:fonts count="10">
    <x:font>
      <x:sz val="11"/>
      <x:name val="Carlito"/>
    </x:font>
    <x:font>
      <x:sz val="10"/>
      <x:color rgb="FF1F1F1F"/>
      <x:name val="Arial"/>
    </x:font>
    <x:font>
      <x:b/>
      <x:sz val="9"/>
      <x:color rgb="FFFFFFFF"/>
      <x:name val="Arial"/>
    </x:font>
    <x:font>
      <x:sz val="8"/>
      <x:color rgb="FF1F1F1F"/>
      <x:name val="Arial"/>
    </x:font>
    <x:font>
      <x:sz val="9"/>
      <x:color rgb="FF1F1F1F"/>
      <x:name val="Arial"/>
    </x:font>
    <x:font>
      <x:sz val="9"/>
      <x:color rgb="FF000000"/>
      <x:name val="Arial"/>
    </x:font>
    <x:font>
      <x:sz val="10"/>
      <x:color rgb="FF000000"/>
      <x:name val="Arial"/>
    </x:font>
    <x:font>
      <x:b/>
      <x:sz val="10"/>
      <x:color rgb="FFFFFFFF"/>
      <x:name val="Arial"/>
    </x:font>
    <x:font>
      <x:b/>
      <x:sz val="10"/>
      <x:color rgb="FF1F1F1F"/>
      <x:name val="Arial"/>
    </x:font>
    <x:font>
      <x:sz val="9"/>
      <x:name val="Arial"/>
    </x:font>
  </x:fonts>
  <x:fills count="6">
    <x:fill>
      <x:patternFill patternType="none"/>
    </x:fill>
    <x:fill>
      <x:patternFill patternType="gray125"/>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1F4E78"/>
      </x:patternFill>
    </x:fill>
  </x:fills>
  <x:borders count="6">
    <x:border/>
    <x:border>
      <x:bottom style="thin">
        <x:color rgb="FFD9E2F3"/>
      </x:bottom>
    </x:border>
    <x:border>
      <x:top style="thin">
        <x:color rgb="FFD9E2F3"/>
      </x:top>
      <x:bottom style="thin">
        <x:color rgb="FFD9E2F3"/>
      </x:bottom>
    </x:border>
    <x:border>
      <x:left style="thin">
        <x:color rgb="FF17365D"/>
      </x:left>
      <x:top style="thin">
        <x:color rgb="FF17365D"/>
      </x:top>
      <x:bottom style="thin">
        <x:color rgb="FF17365D"/>
      </x:bottom>
    </x:border>
    <x:border>
      <x:right style="thin">
        <x:color rgb="FF17365D"/>
      </x:right>
      <x:top style="thin">
        <x:color rgb="FF17365D"/>
      </x:top>
      <x:bottom style="thin">
        <x:color rgb="FF17365D"/>
      </x:bottom>
    </x:border>
    <x:border>
      <x:top style="thin">
        <x:color rgb="FF17365D"/>
      </x:top>
      <x:bottom style="thin">
        <x:color rgb="FF17365D"/>
      </x:bottom>
    </x:border>
  </x:borders>
  <x:cellStyleXfs count="1">
    <x:xf numFmtId="0" fontId="0" fillId="0" borderId="0"/>
  </x:cellStyleXfs>
  <x:cellXfs count="77">
    <x:xf numFmtId="0" fontId="0" fillId="0" borderId="0" xfId="0"/>
    <x:xf numFmtId="0" fontId="1" fillId="0" borderId="0" xfId="0" applyNumberFormat="1" applyFont="1" applyFill="1" applyBorder="1"/>
    <x:xf numFmtId="0" fontId="1" fillId="0" borderId="1" xfId="0" applyNumberFormat="1" applyFont="1" applyFill="1" applyBorder="1"/>
    <x:xf numFmtId="0" fontId="1" fillId="0" borderId="2" xfId="0" applyNumberFormat="1" applyFont="1" applyFill="1" applyBorder="1"/>
    <x:xf numFmtId="0" fontId="1" fillId="0" borderId="1" xfId="0" applyNumberFormat="1" applyFont="1" applyFill="1" applyBorder="1" applyAlignment="1">
      <x:alignment wrapText="1"/>
    </x:xf>
    <x:xf numFmtId="0" fontId="1" fillId="0" borderId="2" xfId="0" applyNumberFormat="1" applyFont="1" applyFill="1" applyBorder="1" applyAlignment="1">
      <x:alignment wrapText="1"/>
    </x:xf>
    <x:xf numFmtId="0" fontId="1" fillId="0" borderId="1" xfId="0" applyNumberFormat="1" applyFont="1" applyFill="1" applyBorder="1" applyAlignment="1">
      <x:alignment vertical="top" wrapText="1"/>
    </x:xf>
    <x:xf numFmtId="0" fontId="1" fillId="0" borderId="2" xfId="0" applyNumberFormat="1" applyFont="1" applyFill="1" applyBorder="1" applyAlignment="1">
      <x:alignment vertical="top" wrapText="1"/>
    </x:xf>
    <x:xf numFmtId="0" fontId="1" fillId="2" borderId="1" xfId="0" applyNumberFormat="1" applyFont="1" applyFill="1" applyBorder="1" applyAlignment="1">
      <x:alignment vertical="top" wrapText="1"/>
    </x:xf>
    <x:xf numFmtId="0" fontId="2" fillId="2" borderId="1" xfId="0" applyNumberFormat="1" applyFont="1" applyFill="1" applyBorder="1" applyAlignment="1">
      <x:alignment vertical="top" wrapText="1"/>
    </x:xf>
    <x:xf numFmtId="0" fontId="2" fillId="2" borderId="3" xfId="0" applyNumberFormat="1" applyFont="1" applyFill="1" applyBorder="1" applyAlignment="1">
      <x:alignment vertical="top" wrapText="1"/>
    </x:xf>
    <x:xf numFmtId="0" fontId="2" fillId="2" borderId="4" xfId="0" applyNumberFormat="1" applyFont="1" applyFill="1" applyBorder="1" applyAlignment="1">
      <x:alignment vertical="top" wrapText="1"/>
    </x:xf>
    <x:xf numFmtId="0" fontId="2" fillId="2" borderId="3" xfId="0" applyNumberFormat="1" applyFont="1" applyFill="1" applyBorder="1" applyAlignment="1">
      <x:alignment vertical="center" wrapText="1"/>
    </x:xf>
    <x:xf numFmtId="0" fontId="2" fillId="2" borderId="4" xfId="0" applyNumberFormat="1" applyFont="1" applyFill="1" applyBorder="1" applyAlignment="1">
      <x:alignment vertical="center" wrapText="1"/>
    </x:xf>
    <x:xf numFmtId="0" fontId="3" fillId="0" borderId="0" xfId="0" applyNumberFormat="1" applyFont="1" applyFill="1" applyBorder="1"/>
    <x:xf numFmtId="0" fontId="3" fillId="0" borderId="1" xfId="0" applyNumberFormat="1" applyFont="1" applyFill="1" applyBorder="1"/>
    <x:xf numFmtId="0" fontId="3" fillId="0" borderId="2" xfId="0" applyNumberFormat="1" applyFont="1" applyFill="1" applyBorder="1"/>
    <x:xf numFmtId="0" fontId="3" fillId="0" borderId="1" xfId="0" applyNumberFormat="1" applyFont="1" applyFill="1" applyBorder="1" applyAlignment="1">
      <x:alignment wrapText="1"/>
    </x:xf>
    <x:xf numFmtId="0" fontId="3" fillId="0" borderId="2" xfId="0" applyNumberFormat="1" applyFont="1" applyFill="1" applyBorder="1" applyAlignment="1">
      <x:alignment wrapText="1"/>
    </x:xf>
    <x:xf numFmtId="0" fontId="3" fillId="0" borderId="1" xfId="0" applyNumberFormat="1" applyFont="1" applyFill="1" applyBorder="1" applyAlignment="1">
      <x:alignment vertical="top" wrapText="1"/>
    </x:xf>
    <x:xf numFmtId="0" fontId="3" fillId="0" borderId="2"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2" fillId="2" borderId="5" xfId="0" applyNumberFormat="1" applyFont="1" applyFill="1" applyBorder="1" applyAlignment="1">
      <x:alignment vertical="top" wrapText="1"/>
    </x:xf>
    <x:xf numFmtId="0" fontId="2" fillId="2" borderId="5" xfId="0" applyNumberFormat="1" applyFont="1" applyFill="1" applyBorder="1" applyAlignment="1">
      <x:alignment vertical="center" wrapText="1"/>
    </x:xf>
    <x:xf numFmtId="0" fontId="0" fillId="0" borderId="0" xfId="0">
      <x:extLst>
        <x:ext uri="{C7286773-470A-42A8-94C5-96B5CB345126}">
          <xfpb:xfComplement xmlns:xfpb="http://schemas.microsoft.com/office/spreadsheetml/2022/featurepropertybag" i="0"/>
        </x:ext>
      </x:extLst>
    </x:xf>
    <x:xf numFmtId="0" fontId="3" fillId="0" borderId="0" xfId="0" applyNumberFormat="1" applyFont="1" applyFill="1" applyBorder="1">
      <x:extLst>
        <x:ext uri="{C7286773-470A-42A8-94C5-96B5CB345126}">
          <xfpb:xfComplement xmlns:xfpb="http://schemas.microsoft.com/office/spreadsheetml/2022/featurepropertybag" i="0"/>
        </x:ext>
      </x:extLst>
    </x:xf>
    <x:xf numFmtId="0" fontId="3" fillId="0" borderId="2" xfId="0" applyNumberFormat="1" applyFont="1" applyFill="1" applyBorder="1">
      <x:extLst>
        <x:ext uri="{C7286773-470A-42A8-94C5-96B5CB345126}">
          <xfpb:xfComplement xmlns:xfpb="http://schemas.microsoft.com/office/spreadsheetml/2022/featurepropertybag" i="0"/>
        </x:ext>
      </x:extLst>
    </x:xf>
    <x:xf numFmtId="0" fontId="3" fillId="0" borderId="2" xfId="0" applyNumberFormat="1" applyFont="1" applyFill="1" applyBorder="1" applyAlignment="1">
      <x:alignment wrapText="1"/>
      <x:extLst>
        <x:ext uri="{C7286773-470A-42A8-94C5-96B5CB345126}">
          <xfpb:xfComplement xmlns:xfpb="http://schemas.microsoft.com/office/spreadsheetml/2022/featurepropertybag" i="0"/>
        </x:ext>
      </x:extLst>
    </x:xf>
    <x:xf numFmtId="0" fontId="3" fillId="0" borderId="2"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0" fontId="4" fillId="0" borderId="0" xfId="0" applyNumberFormat="1" applyFont="1" applyFill="1" applyBorder="1"/>
    <x:xf numFmtId="0" fontId="4" fillId="0" borderId="1" xfId="0" applyNumberFormat="1" applyFont="1" applyFill="1" applyBorder="1"/>
    <x:xf numFmtId="0" fontId="4" fillId="0" borderId="2" xfId="0" applyNumberFormat="1" applyFont="1" applyFill="1" applyBorder="1"/>
    <x:xf numFmtId="0" fontId="4" fillId="0" borderId="1" xfId="0" applyNumberFormat="1" applyFont="1" applyFill="1" applyBorder="1" applyAlignment="1">
      <x:alignment wrapText="1"/>
    </x:xf>
    <x:xf numFmtId="0" fontId="4" fillId="0" borderId="2" xfId="0" applyNumberFormat="1" applyFont="1" applyFill="1" applyBorder="1" applyAlignment="1">
      <x:alignment wrapText="1"/>
    </x:xf>
    <x:xf numFmtId="0" fontId="4" fillId="0" borderId="1" xfId="0" applyNumberFormat="1" applyFont="1" applyFill="1" applyBorder="1" applyAlignment="1">
      <x:alignment vertical="top" wrapText="1"/>
    </x:xf>
    <x:xf numFmtId="0" fontId="4" fillId="0" borderId="2" xfId="0" applyNumberFormat="1" applyFont="1" applyFill="1" applyBorder="1" applyAlignment="1">
      <x:alignment vertical="top" wrapText="1"/>
    </x:xf>
    <x:xf numFmtId="0" fontId="4" fillId="2" borderId="1" xfId="0" applyNumberFormat="1" applyFont="1" applyFill="1" applyBorder="1" applyAlignment="1">
      <x:alignment vertical="top" wrapText="1"/>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5" fillId="0" borderId="0" xfId="0" applyNumberFormat="1" applyFont="1" applyFill="1" applyBorder="1"/>
    <x:xf numFmtId="0" fontId="5" fillId="0" borderId="0" xfId="0" applyNumberFormat="1" applyFont="1" applyFill="1" applyBorder="1" applyAlignment="1">
      <x:alignment wrapText="1"/>
    </x:xf>
    <x:xf numFmtId="0" fontId="5" fillId="0" borderId="0" xfId="0" applyNumberFormat="1" applyFont="1" applyFill="1" applyBorder="1" applyAlignment="1">
      <x:alignment vertical="top" wrapText="1"/>
    </x:xf>
    <x:xf numFmtId="0" fontId="6" fillId="0" borderId="0" xfId="0" applyNumberFormat="1" applyFont="1" applyFill="1" applyBorder="1"/>
    <x:xf numFmtId="0" fontId="6" fillId="0" borderId="0" xfId="0" applyNumberFormat="1" applyFont="1" applyFill="1" applyBorder="1">
      <x:extLst>
        <x:ext uri="{C7286773-470A-42A8-94C5-96B5CB345126}">
          <xfpb:xfComplement xmlns:xfpb="http://schemas.microsoft.com/office/spreadsheetml/2022/featurepropertybag" i="0"/>
        </x:ext>
      </x:extLst>
    </x:xf>
    <x:xf numFmtId="0" fontId="6" fillId="0" borderId="0" xfId="0" applyNumberFormat="1" applyFont="1" applyFill="1" applyBorder="1" applyAlignment="1">
      <x:alignment wrapText="1"/>
    </x:xf>
    <x:xf numFmtId="0" fontId="6" fillId="0" borderId="0" xfId="0" applyNumberFormat="1" applyFont="1" applyFill="1" applyBorder="1" applyAlignment="1">
      <x:alignment wrapText="1"/>
      <x:extLst>
        <x:ext uri="{C7286773-470A-42A8-94C5-96B5CB345126}">
          <xfpb:xfComplement xmlns:xfpb="http://schemas.microsoft.com/office/spreadsheetml/2022/featurepropertybag" i="0"/>
        </x:ext>
      </x:extLst>
    </x:xf>
    <x:xf numFmtId="0" fontId="6" fillId="0" borderId="0" xfId="0" applyNumberFormat="1" applyFont="1" applyFill="1" applyBorder="1" applyAlignment="1">
      <x:alignment vertical="top" wrapText="1"/>
    </x:xf>
    <x:xf numFmtId="0" fontId="6" fillId="0" borderId="0"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0" fontId="6" fillId="3" borderId="0" xfId="0" applyNumberFormat="1" applyFont="1" applyFill="1" applyBorder="1" applyAlignment="1">
      <x:alignment vertical="top" wrapText="1"/>
    </x:xf>
    <x:xf numFmtId="0" fontId="7" fillId="3" borderId="0" xfId="0" applyNumberFormat="1" applyFont="1" applyFill="1" applyBorder="1" applyAlignment="1">
      <x:alignment vertical="top" wrapText="1"/>
    </x:xf>
    <x:xf numFmtId="0" fontId="7" fillId="3" borderId="0" xfId="0" applyNumberFormat="1" applyFont="1" applyFill="1" applyBorder="1" applyAlignment="1">
      <x:alignment vertical="center" wrapText="1"/>
    </x:xf>
    <x:xf numFmtId="200" fontId="6" fillId="0" borderId="0" xfId="0" applyNumberFormat="1" applyFont="1" applyFill="1" applyBorder="1" applyAlignment="1">
      <x:alignment vertical="top" wrapText="1"/>
    </x:xf>
    <x:xf numFmtId="201" fontId="6" fillId="0" borderId="0" xfId="0" applyNumberFormat="1" applyFont="1" applyFill="1" applyBorder="1" applyAlignment="1">
      <x:alignment vertical="top" wrapText="1"/>
    </x:xf>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8" fillId="0" borderId="0" xfId="0" applyNumberFormat="1" applyFont="1" applyFill="1" applyBorder="1" applyAlignment="1">
      <x:alignment vertical="top" wrapText="1"/>
    </x:xf>
    <x:xf numFmtId="0" fontId="4" fillId="0" borderId="0" xfId="0" applyNumberFormat="1" applyFont="1" applyFill="1" applyBorder="1">
      <x:extLst>
        <x:ext uri="{C7286773-470A-42A8-94C5-96B5CB345126}">
          <xfpb:xfComplement xmlns:xfpb="http://schemas.microsoft.com/office/spreadsheetml/2022/featurepropertybag" i="0"/>
        </x:ext>
      </x:extLst>
    </x:xf>
    <x:xf numFmtId="0" fontId="4" fillId="0" borderId="0" xfId="0" applyNumberFormat="1" applyFont="1" applyFill="1" applyBorder="1" applyAlignment="1">
      <x:alignment wrapText="1"/>
    </x:xf>
    <x:xf numFmtId="0" fontId="4" fillId="0" borderId="0" xfId="0" applyNumberFormat="1" applyFont="1" applyFill="1" applyBorder="1" applyAlignment="1">
      <x:alignment wrapText="1"/>
      <x:extLst>
        <x:ext uri="{C7286773-470A-42A8-94C5-96B5CB345126}">
          <xfpb:xfComplement xmlns:xfpb="http://schemas.microsoft.com/office/spreadsheetml/2022/featurepropertybag" i="0"/>
        </x:ext>
      </x:extLst>
    </x:xf>
    <x:xf numFmtId="0" fontId="4" fillId="0" borderId="0" xfId="0" applyNumberFormat="1" applyFont="1" applyFill="1" applyBorder="1" applyAlignment="1">
      <x:alignment vertical="top" wrapText="1"/>
    </x:xf>
    <x:xf numFmtId="0" fontId="4" fillId="0" borderId="0"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0" fontId="4" fillId="4" borderId="0" xfId="0" applyNumberFormat="1" applyFont="1" applyFill="1" applyBorder="1" applyAlignment="1">
      <x:alignment vertical="top" wrapText="1"/>
    </x:xf>
    <x:xf numFmtId="0" fontId="2" fillId="4" borderId="0" xfId="0" applyNumberFormat="1" applyFont="1" applyFill="1" applyBorder="1" applyAlignment="1">
      <x:alignment vertical="top" wrapText="1"/>
    </x:xf>
    <x:xf numFmtId="0" fontId="2" fillId="4" borderId="0" xfId="0" applyNumberFormat="1" applyFont="1" applyFill="1" applyBorder="1" applyAlignment="1">
      <x:alignment horizontal="center" vertical="top" wrapText="1"/>
    </x:xf>
    <x:xf numFmtId="0" fontId="2" fillId="4" borderId="0" xfId="0" applyNumberFormat="1" applyFont="1" applyFill="1" applyBorder="1" applyAlignment="1">
      <x:alignment horizontal="center" vertical="center" wrapText="1"/>
    </x:xf>
    <x:xf numFmtId="202" fontId="4" fillId="0" borderId="0" xfId="0" applyNumberFormat="1" applyFont="1" applyFill="1" applyBorder="1" applyAlignment="1">
      <x:alignment vertical="top" wrapText="1"/>
    </x:xf>
    <x:xf numFmtId="0" fontId="3" fillId="0" borderId="2" xfId="0" applyNumberFormat="1" applyFont="1" applyFill="1" applyBorder="1" applyAlignment="1">
      <x:alignment horizontal="right" vertical="top" wrapText="1"/>
    </x:xf>
    <x:xf numFmtId="0" fontId="0" fillId="5" borderId="0" xfId="0" applyNumberFormat="1" applyFont="1" applyFill="1" applyBorder="1"/>
    <x:xf numFmtId="0" fontId="2" fillId="5" borderId="0" xfId="0" applyNumberFormat="1" applyFont="1" applyFill="1" applyBorder="1"/>
    <x:xf numFmtId="0" fontId="2" fillId="5" borderId="0" xfId="0" applyNumberFormat="1" applyFont="1" applyFill="1" applyBorder="1" applyAlignment="1">
      <x:alignment wrapText="1"/>
    </x:xf>
    <x:xf numFmtId="0" fontId="2" fillId="5" borderId="0" xfId="0" applyNumberFormat="1" applyFont="1" applyFill="1" applyBorder="1" applyAlignment="1">
      <x:alignment vertical="top" wrapText="1"/>
    </x:xf>
    <x:xf numFmtId="0" fontId="9" fillId="0" borderId="0" xfId="0" applyNumberFormat="1" applyFont="1" applyFill="1" applyBorder="1"/>
    <x:xf numFmtId="200" fontId="9" fillId="0" borderId="0" xfId="0" applyNumberFormat="1" applyFont="1" applyFill="1" applyBorder="1"/>
    <x:xf numFmtId="200" fontId="9" fillId="0" borderId="0" xfId="0" applyNumberFormat="1" applyFont="1" applyFill="1" applyBorder="1" applyAlignment="1">
      <x:alignment wrapText="1"/>
    </x:xf>
    <x:xf numFmtId="200" fontId="9" fillId="0" borderId="0" xfId="0" applyNumberFormat="1" applyFont="1" applyFill="1" applyBorder="1" applyAlignment="1">
      <x:alignment vertical="top" wrapText="1"/>
    </x:xf>
    <x:xf numFmtId="0" fontId="9" fillId="0" borderId="0" xfId="0" applyNumberFormat="1" applyFont="1" applyFill="1" applyBorder="1" applyAlignment="1">
      <x:alignment wrapText="1"/>
    </x:xf>
    <x:xf numFmtId="0" fontId="9"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370b1335c38416b" /><Relationship Type="http://schemas.openxmlformats.org/officeDocument/2006/relationships/theme" Target="/xl/theme/theme1.xml" Id="R539211a4fd464f11" /><Relationship Type="http://schemas.microsoft.com/office/2022/11/relationships/FeaturePropertyBag" Target="/xl/featurePropertyBag/featurePropertyBag.xml" Id="Re23a8e3484834bbb" /><Relationship Type="http://schemas.openxmlformats.org/officeDocument/2006/relationships/sharedStrings" Target="/xl/sharedStrings.xml" Id="Rc8b8b15e933b4603" /><Relationship Type="http://schemas.openxmlformats.org/officeDocument/2006/relationships/worksheet" Target="/xl/worksheets/sheet1.xml" Id="R63d1f76386ea4e91" /><Relationship Type="http://schemas.openxmlformats.org/officeDocument/2006/relationships/worksheet" Target="/xl/worksheets/sheet2.xml" Id="Rd7eecdbe89ad4127" /><Relationship Type="http://schemas.openxmlformats.org/officeDocument/2006/relationships/worksheet" Target="/xl/worksheets/sheet3.xml" Id="R9801c2a6bede4880" /><Relationship Type="http://schemas.openxmlformats.org/officeDocument/2006/relationships/worksheet" Target="/xl/worksheets/sheet4.xml" Id="R66c52a6821e94fb9" /><Relationship Type="http://schemas.openxmlformats.org/officeDocument/2006/relationships/worksheet" Target="/xl/worksheets/sheet5.xml" Id="Rd222b91be378495e" /><Relationship Type="http://schemas.openxmlformats.org/officeDocument/2006/relationships/worksheet" Target="/xl/worksheets/sheet6.xml" Id="Reb14603a93c44473" /><Relationship Type="http://schemas.openxmlformats.org/officeDocument/2006/relationships/worksheet" Target="/xl/worksheets/sheet7.xml" Id="Rb1fe06c32f0f4ec6" /><Relationship Type="http://schemas.openxmlformats.org/officeDocument/2006/relationships/worksheet" Target="/xl/worksheets/sheet8.xml" Id="Rdcbc7944f5b04f48" /><Relationship Type="http://schemas.openxmlformats.org/officeDocument/2006/relationships/worksheet" Target="/xl/worksheets/sheet9.xml" Id="Rb9ad75c7ff65468b" /><Relationship Type="http://schemas.openxmlformats.org/officeDocument/2006/relationships/worksheet" Target="/xl/worksheets/sheet10.xml" Id="R68b12126a9a049da" /><Relationship Type="http://schemas.openxmlformats.org/officeDocument/2006/relationships/worksheet" Target="/xl/worksheets/sheet11.xml" Id="R2d344d64f0e94624" /><Relationship Type="http://schemas.openxmlformats.org/officeDocument/2006/relationships/worksheet" Target="/xl/worksheets/sheet12.xml" Id="R47dc27ec404c49dc"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x:table xmlns:x="http://schemas.openxmlformats.org/spreadsheetml/2006/main" id="14" name="ReadmeTable" displayName="ReadmeTable" ref="A1:B26" headerRowCount="1" totalsRowCount="0" totalsRowShown="0">
  <x:tableColumns count="2">
    <x:tableColumn id="1" name="field"/>
    <x:tableColumn id="2" name="description"/>
  </x:tableColumns>
  <x:tableStyleInfo name="TableStyleMedium2" showFirstColumn="0" showLastColumn="0" showRowStripes="1" showColumnStripes="0"/>
</x:table>
</file>

<file path=xl/tables/table2.xml><?xml version="1.0" encoding="utf-8"?>
<x:table xmlns:x="http://schemas.openxmlformats.org/spreadsheetml/2006/main" id="2" name="EvidenceRegisterTable" displayName="EvidenceRegisterTable" ref="A1:AB163" headerRowCount="1" totalsRowCount="0" totalsRowShown="0">
  <x:autoFilter ref="A1:AB163"/>
  <x:tableColumns count="28">
    <x:tableColumn id="1" name="record_id"/>
    <x:tableColumn id="2" name="site"/>
    <x:tableColumn id="3" name="site_group"/>
    <x:tableColumn id="4" name="period_or_date"/>
    <x:tableColumn id="5" name="record_granularity"/>
    <x:tableColumn id="6" name="artefact_or_sample"/>
    <x:tableColumn id="7" name="artefact_type_or_category"/>
    <x:tableColumn id="8" name="findspot_or_context"/>
    <x:tableColumn id="9" name="count"/>
    <x:tableColumn id="10" name="analysis_method"/>
    <x:tableColumn id="11" name="reported_elements_or_measurements"/>
    <x:tableColumn id="12" name="assigned_source_or_source_family"/>
    <x:tableColumn id="13" name="source_attribution_status"/>
    <x:tableColumn id="14" name="article_use"/>
    <x:tableColumn id="15" name="citation_key"/>
    <x:tableColumn id="16" name="citation"/>
    <x:tableColumn id="17" name="data_status"/>
    <x:tableColumn id="18" name="notes"/>
    <x:tableColumn id="19" name="SiO2_wt_pct"/>
    <x:tableColumn id="20" name="Al2O3_wt_pct"/>
    <x:tableColumn id="21" name="Na2O_wt_pct"/>
    <x:tableColumn id="22" name="K2O_wt_pct"/>
    <x:tableColumn id="23" name="CaO_wt_pct"/>
    <x:tableColumn id="24" name="MgO_wt_pct"/>
    <x:tableColumn id="25" name="TiO2_wt_pct"/>
    <x:tableColumn id="26" name="Fe2O3_wt_pct"/>
    <x:tableColumn id="27" name="MnO_wt_pct"/>
    <x:tableColumn id="28" name="P2O5_wt_pct"/>
  </x:tableColumns>
  <x:tableStyleInfo name="TableStyleMedium2" showFirstColumn="0" showLastColumn="0" showRowStripes="1" showColumnStripes="0"/>
</x:table>
</file>

<file path=xl/tables/table3.xml><?xml version="1.0" encoding="utf-8"?>
<x:table xmlns:x="http://schemas.openxmlformats.org/spreadsheetml/2006/main" id="3" name="HarbetsuvanTable" displayName="HarbetsuvanTable" ref="A1:AD12" headerRowCount="1" totalsRowCount="0" totalsRowShown="0">
  <x:autoFilter ref="A1:AD12"/>
  <x:tableColumns count="30">
    <x:tableColumn id="1" name="record_id"/>
    <x:tableColumn id="2" name="site"/>
    <x:tableColumn id="3" name="site_group"/>
    <x:tableColumn id="4" name="period_or_date"/>
    <x:tableColumn id="5" name="record_granularity"/>
    <x:tableColumn id="6" name="artefact_or_sample"/>
    <x:tableColumn id="7" name="artefact_type_or_category"/>
    <x:tableColumn id="8" name="findspot_or_context"/>
    <x:tableColumn id="9" name="count"/>
    <x:tableColumn id="10" name="analysis_method"/>
    <x:tableColumn id="11" name="reported_elements_or_measurements"/>
    <x:tableColumn id="12" name="assigned_source_or_source_family"/>
    <x:tableColumn id="13" name="source_confidence_class"/>
    <x:tableColumn id="14" name="source_confidence_level"/>
    <x:tableColumn id="15" name="route_confidence_use"/>
    <x:tableColumn id="16" name="map_use"/>
    <x:tableColumn id="17" name="citation_key"/>
    <x:tableColumn id="18" name="citation"/>
    <x:tableColumn id="19" name="data_status"/>
    <x:tableColumn id="20" name="notes"/>
    <x:tableColumn id="21" name="SiO2_wt_pct"/>
    <x:tableColumn id="22" name="Al2O3_wt_pct"/>
    <x:tableColumn id="23" name="Na2O_wt_pct"/>
    <x:tableColumn id="24" name="K2O_wt_pct"/>
    <x:tableColumn id="25" name="CaO_wt_pct"/>
    <x:tableColumn id="26" name="MgO_wt_pct"/>
    <x:tableColumn id="27" name="TiO2_wt_pct"/>
    <x:tableColumn id="28" name="Fe2O3_wt_pct"/>
    <x:tableColumn id="29" name="MnO_wt_pct"/>
    <x:tableColumn id="30" name="P2O5_wt_pct"/>
  </x:tableColumns>
  <x:tableStyleInfo name="TableStyleMedium2" showFirstColumn="0" showLastColumn="0" showRowStripes="1" showColumnStripes="0"/>
</x:table>
</file>

<file path=xl/tables/table4.xml><?xml version="1.0" encoding="utf-8"?>
<x:table xmlns:x="http://schemas.openxmlformats.org/spreadsheetml/2006/main" id="4" name="KortikArtefactsTable" displayName="KortikArtefactsTable" ref="A1:AJ121" headerRowCount="1" totalsRowCount="0" totalsRowShown="0">
  <x:autoFilter ref="A1:AJ121"/>
  <x:tableColumns count="36">
    <x:tableColumn id="1" name="record_id"/>
    <x:tableColumn id="2" name="site"/>
    <x:tableColumn id="3" name="site_group"/>
    <x:tableColumn id="4" name="period_or_date"/>
    <x:tableColumn id="5" name="record_granularity"/>
    <x:tableColumn id="6" name="artefact_or_sample"/>
    <x:tableColumn id="7" name="artefact_type_or_category"/>
    <x:tableColumn id="8" name="findspot_or_context"/>
    <x:tableColumn id="9" name="count"/>
    <x:tableColumn id="10" name="analysis_method"/>
    <x:tableColumn id="11" name="reported_elements_or_measurements"/>
    <x:tableColumn id="12" name="assigned_source_or_source_family"/>
    <x:tableColumn id="13" name="source_confidence_class"/>
    <x:tableColumn id="14" name="source_confidence_level"/>
    <x:tableColumn id="15" name="route_confidence_use"/>
    <x:tableColumn id="16" name="map_use"/>
    <x:tableColumn id="17" name="citation_key"/>
    <x:tableColumn id="18" name="citation"/>
    <x:tableColumn id="19" name="data_status"/>
    <x:tableColumn id="20" name="notes"/>
    <x:tableColumn id="21" name="Ti_ppm"/>
    <x:tableColumn id="22" name="Mn_ppm"/>
    <x:tableColumn id="23" name="Fe_ppm"/>
    <x:tableColumn id="24" name="Zn_ppm"/>
    <x:tableColumn id="25" name="Ga_ppm"/>
    <x:tableColumn id="26" name="Rb_ppm"/>
    <x:tableColumn id="27" name="Sr_ppm"/>
    <x:tableColumn id="28" name="Y_ppm"/>
    <x:tableColumn id="29" name="Zr_ppm"/>
    <x:tableColumn id="30" name="Nb_ppm"/>
    <x:tableColumn id="31" name="Ba_ppm"/>
    <x:tableColumn id="32" name="Pb_ppm"/>
    <x:tableColumn id="33" name="Th_ppm"/>
    <x:tableColumn id="34" name="assigned_source_or_source_family_geochem"/>
    <x:tableColumn id="35" name="citation_key_geochem"/>
    <x:tableColumn id="36" name="extraction_note"/>
  </x:tableColumns>
  <x:tableStyleInfo name="TableStyleMedium2" showFirstColumn="0" showLastColumn="0" showRowStripes="1" showColumnStripes="0"/>
</x:table>
</file>

<file path=xl/tables/table5.xml><?xml version="1.0" encoding="utf-8"?>
<x:table xmlns:x="http://schemas.openxmlformats.org/spreadsheetml/2006/main" id="13" name="HasankeyfContextTable" displayName="HasankeyfContextTable" ref="A1:O9" headerRowCount="1" totalsRowCount="0" totalsRowShown="0">
  <x:tableColumns count="15">
    <x:tableColumn id="1" name="phase"/>
    <x:tableColumn id="2" name="context"/>
    <x:tableColumn id="3" name="Nemrut_Dag_count"/>
    <x:tableColumn id="4" name="Bingol_A_count"/>
    <x:tableColumn id="5" name="Bingol_B_count"/>
    <x:tableColumn id="6" name="Mus_count"/>
    <x:tableColumn id="7" name="Group_3d_count"/>
    <x:tableColumn id="8" name="total_count"/>
    <x:tableColumn id="9" name="citation_key"/>
    <x:tableColumn id="10" name="note"/>
    <x:tableColumn id="11" name="reported_total_count"/>
    <x:tableColumn id="12" name="calculated_source_count"/>
    <x:tableColumn id="13" name="reported_minus_calculated"/>
    <x:tableColumn id="14" name="sum_of_reported_context_totals"/>
    <x:tableColumn id="15" name="sum_of_calculated_context_totals"/>
  </x:tableColumns>
  <x:tableStyleInfo name="TableStyleMedium2" showFirstColumn="0" showLastColumn="0" showRowStripes="1" showColumnStripes="0"/>
</x:table>
</file>

<file path=xl/tables/table6.xml><?xml version="1.0" encoding="utf-8"?>
<x:table xmlns:x="http://schemas.openxmlformats.org/spreadsheetml/2006/main" id="6" name="HasankeyfToolsTable" displayName="HasankeyfToolsTable" ref="A1:I10" headerRowCount="1" totalsRowCount="0" totalsRowShown="0">
  <x:autoFilter ref="A1:I10"/>
  <x:tableColumns count="9">
    <x:tableColumn id="1" name="tool_type"/>
    <x:tableColumn id="2" name="Nemrut_Dag_count"/>
    <x:tableColumn id="3" name="Bingol_A_count"/>
    <x:tableColumn id="4" name="Bingol_B_count"/>
    <x:tableColumn id="5" name="Mus_count"/>
    <x:tableColumn id="6" name="Group_3d_count"/>
    <x:tableColumn id="7" name="total_count"/>
    <x:tableColumn id="8" name="citation_key"/>
    <x:tableColumn id="9" name="note"/>
  </x:tableColumns>
  <x:tableStyleInfo name="TableStyleMedium2" showFirstColumn="0" showLastColumn="0" showRowStripes="1" showColumnStripes="0"/>
</x:table>
</file>

<file path=xl/tables/table7.xml><?xml version="1.0" encoding="utf-8"?>
<x:table xmlns:x="http://schemas.openxmlformats.org/spreadsheetml/2006/main" id="7" name="SourceRegisterTable" displayName="SourceRegisterTable" ref="A1:J13" headerRowCount="1" totalsRowCount="0" totalsRowShown="0">
  <x:autoFilter ref="A1:J13"/>
  <x:tableColumns count="10">
    <x:tableColumn id="1" name="source_key"/>
    <x:tableColumn id="2" name="source_name"/>
    <x:tableColumn id="3" name="latitude"/>
    <x:tableColumn id="4" name="longitude"/>
    <x:tableColumn id="5" name="source_family"/>
    <x:tableColumn id="6" name="used_in_static_figure_3"/>
    <x:tableColumn id="7" name="used_as"/>
    <x:tableColumn id="8" name="geochemical_status_in_this_supplement"/>
    <x:tableColumn id="9" name="key_references"/>
    <x:tableColumn id="10" name="notes"/>
  </x:tableColumns>
  <x:tableStyleInfo name="TableStyleMedium2" showFirstColumn="0" showLastColumn="0" showRowStripes="1" showColumnStripes="0"/>
</x:table>
</file>

<file path=xl/tables/table8.xml><?xml version="1.0" encoding="utf-8"?>
<x:table xmlns:x="http://schemas.openxmlformats.org/spreadsheetml/2006/main" id="8" name="SiteContextCoreTable" displayName="SiteContextCoreTable" ref="A1:I32" headerRowCount="1" totalsRowCount="0" totalsRowShown="0">
  <x:autoFilter ref="A1:I32"/>
  <x:tableColumns count="9">
    <x:tableColumn id="1" name="site_key"/>
    <x:tableColumn id="2" name="site_name"/>
    <x:tableColumn id="3" name="date_label"/>
    <x:tableColumn id="4" name="start_bce"/>
    <x:tableColumn id="5" name="end_bce"/>
    <x:tableColumn id="6" name="site_summary"/>
    <x:tableColumn id="7" name="obsidian_context"/>
    <x:tableColumn id="8" name="map_note"/>
    <x:tableColumn id="9" name="point_data_sources"/>
  </x:tableColumns>
  <x:tableStyleInfo name="TableStyleMedium2" showFirstColumn="0" showLastColumn="0" showRowStripes="1" showColumnStripes="0"/>
</x:table>
</file>

<file path=xl/tables/table9.xml><?xml version="1.0" encoding="utf-8"?>
<x:table xmlns:x="http://schemas.openxmlformats.org/spreadsheetml/2006/main" id="9" name="CitationStatusTable" displayName="CitationStatusTable" ref="A1:D28" headerRowCount="1" totalsRowCount="0" totalsRowShown="0">
  <x:autoFilter ref="A1:D28"/>
  <x:tableColumns count="4">
    <x:tableColumn id="1" name="citation_key"/>
    <x:tableColumn id="2" name="full_reference"/>
    <x:tableColumn id="3" name="used_for"/>
    <x:tableColumn id="4" name="verification_status"/>
  </x:tableColumns>
  <x:tableStyleInfo name="TableStyleMedium2" showFirstColumn="0" showLastColumn="0" showRowStripes="1" showColumnStripes="0"/>
</x:table>
</file>

<file path=xl/tables/table10.xml><?xml version="1.0" encoding="utf-8"?>
<x:table xmlns:x="http://schemas.openxmlformats.org/spreadsheetml/2006/main" id="10" name="ResearchGapsTable" displayName="ResearchGapsTable" ref="A1:D13" headerRowCount="1" totalsRowCount="0" totalsRowShown="0">
  <x:autoFilter ref="A1:D13"/>
  <x:tableColumns count="4">
    <x:tableColumn id="1" name="gap_or_future_addition"/>
    <x:tableColumn id="2" name="why_it_matters"/>
    <x:tableColumn id="3" name="current_status"/>
    <x:tableColumn id="4" name="fields_needed"/>
  </x:tableColumns>
  <x:tableStyleInfo name="TableStyleMedium2" showFirstColumn="0" showLastColumn="0" showRowStripes="1" showColumnStripes="0"/>
</x:table>
</file>

<file path=xl/tables/table11.xml><?xml version="1.0" encoding="utf-8"?>
<x:table xmlns:x="http://schemas.openxmlformats.org/spreadsheetml/2006/main" id="11" name="LocalCasesTable" displayName="LocalCasesTable" ref="A1:BF25" headerRowCount="1" totalsRowCount="0" totalsRowShown="0">
  <x:tableColumns count="58">
    <x:tableColumn id="1" name="site_id"/>
    <x:tableColumn id="2" name="canonical_name"/>
    <x:tableColumn id="3" name="aliases"/>
    <x:tableColumn id="4" name="evidence_category"/>
    <x:tableColumn id="5" name="archaeological_evidence_basis"/>
    <x:tableColumn id="6" name="obsidian_quantity_text"/>
    <x:tableColumn id="7" name="obsidian_count"/>
    <x:tableColumn id="8" name="artefact_forms"/>
    <x:tableColumn id="9" name="context"/>
    <x:tableColumn id="10" name="site_chronology"/>
    <x:tableColumn id="11" name="obsidian_chronology"/>
    <x:tableColumn id="12" name="source_attribution"/>
    <x:tableColumn id="13" name="analytical_technique"/>
    <x:tableColumn id="14" name="analytical_sample_size"/>
    <x:tableColumn id="15" name="publication_status"/>
    <x:tableColumn id="16" name="citation"/>
    <x:tableColumn id="17" name="short_citation"/>
    <x:tableColumn id="18" name="pages"/>
    <x:tableColumn id="19" name="source_url"/>
    <x:tableColumn id="20" name="additional_source_urls"/>
    <x:tableColumn id="21" name="latitude"/>
    <x:tableColumn id="22" name="longitude"/>
    <x:tableColumn id="23" name="coordinate_status"/>
    <x:tableColumn id="24" name="coordinate_source"/>
    <x:tableColumn id="25" name="coordinate_url"/>
    <x:tableColumn id="26" name="coordinate_note"/>
    <x:tableColumn id="27" name="limitation"/>
    <x:tableColumn id="28" name="site_description"/>
    <x:tableColumn id="29" name="spatial_treatment"/>
    <x:tableColumn id="30" name="obsidian_presence_confirmed"/>
    <x:tableColumn id="31" name="ppn_component_confirmed"/>
    <x:tableColumn id="32" name="ppn_occupation_basis"/>
    <x:tableColumn id="33" name="obsidian_securely_ppn_dated"/>
    <x:tableColumn id="34" name="obsidian_geochemically_assigned"/>
    <x:tableColumn id="35" name="artefact_level_dataset_published"/>
    <x:tableColumn id="36" name="reported_analysis_available"/>
    <x:tableColumn id="37" name="primary_source_checked"/>
    <x:tableColumn id="38" name="inclusion_decision"/>
    <x:tableColumn id="39" name="inclusion_reason"/>
    <x:tableColumn id="40" name="audit_date"/>
    <x:tableColumn id="41" name="category_key"/>
    <x:tableColumn id="42" name="citation_keys"/>
    <x:tableColumn id="43" name="coordinate_sources"/>
    <x:tableColumn id="44" name="map_eligible"/>
    <x:tableColumn id="45" name="frozen_model_endpoint"/>
    <x:tableColumn id="46" name="modelled"/>
    <x:tableColumn id="47" name="decision"/>
    <x:tableColumn id="48" name="reason"/>
    <x:tableColumn id="49" name="pdf_url"/>
    <x:tableColumn id="50" name="doi"/>
    <x:tableColumn id="51" name="source_file"/>
    <x:tableColumn id="52" name="source_excerpt_obsidian"/>
    <x:tableColumn id="53" name="source_excerpt_ppn"/>
    <x:tableColumn id="54" name="map_status"/>
    <x:tableColumn id="55" name="corroborating_citation"/>
    <x:tableColumn id="56" name="corroborating_doi"/>
    <x:tableColumn id="57" name="corroborating_pdf_url"/>
    <x:tableColumn id="58" name="bibliographic_note"/>
  </x:tableColumns>
  <x:tableStyleInfo name="TableStyleMedium2" showFirstColumn="0" showLastColumn="0" showRowStripes="1" showColumnStripes="0"/>
</x:table>
</file>

<file path=xl/tables/table12.xml><?xml version="1.0" encoding="utf-8"?>
<x:table xmlns:x="http://schemas.openxmlformats.org/spreadsheetml/2006/main" id="12" name="ComparatorCoordinatesTable" displayName="ComparatorCoordinatesTable" ref="A1:P5" headerRowCount="1" totalsRowCount="0" totalsRowShown="0">
  <x:tableColumns count="16">
    <x:tableColumn id="1" name="site_key"/>
    <x:tableColumn id="2" name="site_name"/>
    <x:tableColumn id="3" name="project_latitude_deg"/>
    <x:tableColumn id="4" name="project_longitude_deg"/>
    <x:tableColumn id="5" name="coordinate_status"/>
    <x:tableColumn id="6" name="coordinate_source"/>
    <x:tableColumn id="7" name="coordinate_url"/>
    <x:tableColumn id="8" name="original_coordinate_provenance"/>
    <x:tableColumn id="9" name="precision_and_accuracy"/>
    <x:tableColumn id="10" name="locator_limit"/>
    <x:tableColumn id="11" name="modelled"/>
    <x:tableColumn id="12" name="model_endpoint_latitude_deg"/>
    <x:tableColumn id="13" name="model_endpoint_longitude_deg"/>
    <x:tableColumn id="14" name="model_endpoint_source"/>
    <x:tableColumn id="15" name="model_endpoint_url"/>
    <x:tableColumn id="16" name="provenance_cau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b667d394755349cc" /></Relationships>
</file>

<file path=xl/worksheets/_rels/sheet2.xml.rels>&#65279;<?xml version="1.0" encoding="utf-8"?><Relationships xmlns="http://schemas.openxmlformats.org/package/2006/relationships"><Relationship Type="http://schemas.openxmlformats.org/officeDocument/2006/relationships/table" Target="/xl/tables/table2.xml" Id="R7ddbb701f6cb418b" /></Relationships>
</file>

<file path=xl/worksheets/_rels/sheet3.xml.rels>&#65279;<?xml version="1.0" encoding="utf-8"?><Relationships xmlns="http://schemas.openxmlformats.org/package/2006/relationships"><Relationship Type="http://schemas.openxmlformats.org/officeDocument/2006/relationships/table" Target="/xl/tables/table3.xml" Id="R4172679ae66546e9" /></Relationships>
</file>

<file path=xl/worksheets/_rels/sheet4.xml.rels>&#65279;<?xml version="1.0" encoding="utf-8"?><Relationships xmlns="http://schemas.openxmlformats.org/package/2006/relationships"><Relationship Type="http://schemas.openxmlformats.org/officeDocument/2006/relationships/table" Target="/xl/tables/table4.xml" Id="Rdf421948a7e949ae" /></Relationships>
</file>

<file path=xl/worksheets/_rels/sheet5.xml.rels>&#65279;<?xml version="1.0" encoding="utf-8"?><Relationships xmlns="http://schemas.openxmlformats.org/package/2006/relationships"><Relationship Type="http://schemas.openxmlformats.org/officeDocument/2006/relationships/table" Target="/xl/tables/table5.xml" Id="Ra330e131261a4f66" /></Relationships>
</file>

<file path=xl/worksheets/_rels/sheet6.xml.rels>&#65279;<?xml version="1.0" encoding="utf-8"?><Relationships xmlns="http://schemas.openxmlformats.org/package/2006/relationships"><Relationship Type="http://schemas.openxmlformats.org/officeDocument/2006/relationships/table" Target="/xl/tables/table6.xml" Id="R21968bc99eb34c6e" /></Relationships>
</file>

<file path=xl/worksheets/_rels/sheet7.xml.rels>&#65279;<?xml version="1.0" encoding="utf-8"?><Relationships xmlns="http://schemas.openxmlformats.org/package/2006/relationships"><Relationship Type="http://schemas.openxmlformats.org/officeDocument/2006/relationships/table" Target="/xl/tables/table7.xml" Id="R9b00818395264068" /></Relationships>
</file>

<file path=xl/worksheets/_rels/sheet8.xml.rels>&#65279;<?xml version="1.0" encoding="utf-8"?><Relationships xmlns="http://schemas.openxmlformats.org/package/2006/relationships"><Relationship Type="http://schemas.openxmlformats.org/officeDocument/2006/relationships/table" Target="/xl/tables/table8.xml" Id="R18142eac203a4b8e" /></Relationships>
</file>

<file path=xl/worksheets/_rels/sheet9.xml.rels>&#65279;<?xml version="1.0" encoding="utf-8"?><Relationships xmlns="http://schemas.openxmlformats.org/package/2006/relationships"><Relationship Type="http://schemas.openxmlformats.org/officeDocument/2006/relationships/table" Target="/xl/tables/table9.xml" Id="R4b1fc4d758774d54" /></Relationships>
</file>

<file path=xl/worksheets/_rels/sheet10.xml.rels>&#65279;<?xml version="1.0" encoding="utf-8"?><Relationships xmlns="http://schemas.openxmlformats.org/package/2006/relationships"><Relationship Type="http://schemas.openxmlformats.org/officeDocument/2006/relationships/table" Target="/xl/tables/table10.xml" Id="R8be430d38a544786" /></Relationships>
</file>

<file path=xl/worksheets/_rels/sheet11.xml.rels>&#65279;<?xml version="1.0" encoding="utf-8"?><Relationships xmlns="http://schemas.openxmlformats.org/package/2006/relationships"><Relationship Type="http://schemas.openxmlformats.org/officeDocument/2006/relationships/table" Target="/xl/tables/table11.xml" Id="Ra9ac07efce304a65" /></Relationships>
</file>

<file path=xl/worksheets/_rels/sheet12.xml.rels>&#65279;<?xml version="1.0" encoding="utf-8"?><Relationships xmlns="http://schemas.openxmlformats.org/package/2006/relationships"><Relationship Type="http://schemas.openxmlformats.org/officeDocument/2006/relationships/table" Target="/xl/tables/table12.xml" Id="Rd69e2b60d9fe4ac4" /></Relationships>
</file>

<file path=xl/worksheets/sheet1.xml><?xml version="1.0" encoding="utf-8"?>
<x:worksheet xmlns:x="http://schemas.openxmlformats.org/spreadsheetml/2006/main">
  <x:sheetViews>
    <x:sheetView showGridLines="0" workbookViewId="0"/>
  </x:sheetViews>
  <x:sheetFormatPr defaultRowHeight="15"/>
  <x:cols>
    <x:col min="1" max="1" width="17" hidden="0" customWidth="1"/>
    <x:col min="2" max="2" width="55" hidden="0" customWidth="1"/>
  </x:cols>
  <x:sheetData>
    <x:row r="1" ht="15" hidden="0" customHeight="1">
      <x:c r="A1" s="12" t="str">
        <x:v>field</x:v>
      </x:c>
      <x:c r="B1" s="13" t="str">
        <x:v>description</x:v>
      </x:c>
    </x:row>
    <x:row r="2" ht="24" hidden="0" customHeight="1">
      <x:c r="A2" s="7" t="str">
        <x:v>Purpose</x:v>
      </x:c>
      <x:c r="B2" s="7" t="str">
        <x:v>Supplementary evidence register for the Levant manuscript, its figures and associated least-cost path scenarios.</x:v>
      </x:c>
    </x:row>
    <x:row r="3" ht="36" hidden="0" customHeight="1">
      <x:c r="A3" s="7" t="str">
        <x:v>Core caution</x:v>
      </x:c>
      <x:c r="B3" s="7" t="str">
        <x:v>Rows distinguish individual artefacts, sample groups, assemblage counts, reported-only evidence and modelled scenarios. These categories must not be collapsed into one certainty scale.</x:v>
      </x:c>
    </x:row>
    <x:row r="4" ht="48" hidden="0" customHeight="1">
      <x:c r="A4" s="7" t="str">
        <x:v>Archaeological evidence</x:v>
      </x:c>
      <x:c r="B4" s="7" t="str">
        <x:v>Four archaeological evidence categories are distinguished: published source assignments; published group-level comparisons without specimen assignments; reported analysis without an auditable artefact dataset; and presence without source attribution.</x:v>
      </x:c>
    </x:row>
    <x:row r="5" ht="24" hidden="0" customHeight="1">
      <x:c r="A5" s="7" t="str">
        <x:v>Modelling layer</x:v>
      </x:c>
      <x:c r="B5" s="7" t="str">
        <x:v>Deterministic terrain-conditioned least-cost paths are a separate analytical layer, not an archaeological evidence state.</x:v>
      </x:c>
    </x:row>
    <x:row r="6" ht="36" hidden="0" customHeight="1">
      <x:c r="A6" s="7" t="str">
        <x:v>Status language</x:v>
      </x:c>
      <x:c r="B6" s="7" t="str">
        <x:v>Source-attribution status and spatial treatment are categorical and reported separately. Numerical confidence scores and the global project route register are excluded from this article-specific workbook.</x:v>
      </x:c>
    </x:row>
    <x:row r="7" ht="60" hidden="0" customHeight="1">
      <x:c r="A7" s="7" t="str">
        <x:v>Scope</x:v>
      </x:c>
      <x:c r="B7" s="7" t="str">
        <x:v>The workbook retains 24 documented Şanlıurfa-area cases: one published group-level comparison, two reported analytical cases and 21 presence records without source attribution. Local_Cases records their contexts, chronology, source evidence and coordinates. Regional comparators and methodological cases remain separate.</x:v>
      </x:c>
    </x:row>
    <x:row r="8" ht="24" hidden="0" customHeight="1">
      <x:c r="A8" s="7" t="str">
        <x:v>Model files</x:v>
      </x:c>
      <x:c r="B8" s="7" t="str">
        <x:v>The canonical shared-grid least-cost path inputs, generation script, outputs, sensitivity suite and reconciliation report are supplied separately.</x:v>
      </x:c>
    </x:row>
    <x:row r="9" ht="36" hidden="0" customHeight="1">
      <x:c r="A9" s="7" t="str">
        <x:v>Main evidence gaps</x:v>
      </x:c>
      <x:c r="B9" s="7" t="str">
        <x:v>Publication of the reported Göbekli Tepe PIXE and MAX Lab work; publication and phase resolution of the Gürcütepe EDXRF results; artefact-level trace-element analyses for Taş Tepeler; and formal publication of the Abu Hureyra poster dataset.</x:v>
      </x:c>
    </x:row>
    <x:row r="10" ht="100" hidden="0" customHeight="1">
      <x:c r="A10" s="7" t="inlineStr">
        <x:is>
          <x:t xml:space="preserve">Model scope</x:t>
        </x:is>
      </x:c>
      <x:c r="B10" s="7" t="str">
        <x:v>Evidence register checked on 12 September 2026. Model matrix expanded on 26 September 2026 to 22 base paths: nine principal, nine supplementary local and four unchanged regional comparator paths. The nine principal paths have 54 sensitivity runs. Original grids, endpoints, costs and full-path distance measure are retained. Taşlı and Hamzan remain illustrative and excluded from the principal analysis.</x:v>
      </x:c>
    </x:row>
    <x:row r="11" ht="24" hidden="0" customHeight="1">
      <x:c r="A11" s="55" t="str">
        <x:v>Table 1 labels</x:v>
      </x:c>
      <x:c r="B11" s="54" t="str">
        <x:v>The following short labels explain the full category values retained in the evidence sheets.</x:v>
      </x:c>
    </x:row>
    <x:row r="12" ht="48" hidden="0" customHeight="1">
      <x:c r="A12" s="55" t="str">
        <x:v>Published assignments</x:v>
      </x:c>
      <x:c r="B12" s="54" t="str">
        <x:v>Published assignments: source groups assigned to sampled artefacts in an analytical publication that presents supporting measurements or geochemical comparisons. The completeness of individual measurements, assignments and contextual records is assessed separately.</x:v>
      </x:c>
    </x:row>
    <x:row r="13" ht="15" hidden="0" customHeight="1">
      <x:c r="A13" s="55" t="str">
        <x:v>Group comparisons</x:v>
      </x:c>
      <x:c r="B13" s="54" t="str">
        <x:v>Published comparisons of groups without individual assignments.</x:v>
      </x:c>
    </x:row>
    <x:row r="14" ht="15" hidden="0" customHeight="1">
      <x:c r="A14" s="55" t="str">
        <x:v>Reported analysis</x:v>
      </x:c>
      <x:c r="B14" s="54" t="str">
        <x:v>Analysis reported without independently checkable artefact-level data.</x:v>
      </x:c>
    </x:row>
    <x:row r="15" ht="15" hidden="0" customHeight="1">
      <x:c r="A15" s="55" t="str">
        <x:v>Presence only</x:v>
      </x:c>
      <x:c r="B15" s="54" t="str">
        <x:v>Documented obsidian without source attribution.</x:v>
      </x:c>
    </x:row>
    <x:row r="16" ht="48" hidden="0" customHeight="1">
      <x:c r="A16" s="55" t="str">
        <x:v>Category meaning</x:v>
      </x:c>
      <x:c r="B16" s="54" t="str">
        <x:v>Categories describe available evidence, not analytical quality. Existing category values and machine-readable keys are retained. The legacy published artefact-level assignment value maps to the display label Published assignments; itemised reporting completeness is documented separately.</x:v>
      </x:c>
    </x:row>
    <x:row r="17" ht="36" hidden="0" customHeight="1">
      <x:c r="A17" s="55" t="str">
        <x:v>Verified</x:v>
      </x:c>
      <x:c r="B17" s="54" t="str">
        <x:v>An occurrence location independently checked against an archaeological or official source. This does not verify the provenance, date or findspot of individual obsidian pieces.</x:v>
      </x:c>
    </x:row>
    <x:row r="18" ht="24" hidden="0" customHeight="1">
      <x:c r="A18" s="55" t="str">
        <x:v>Unverified</x:v>
      </x:c>
      <x:c r="B18" s="54" t="str">
        <x:v>An occurrence location lacking that independent verification. Local cases remain in the evidence register but are omitted from the verified occurrence layer in Figure 1.</x:v>
      </x:c>
    </x:row>
    <x:row r="19" ht="36" hidden="0" customHeight="1">
      <x:c r="A19" s="55" t="str">
        <x:v>Paths</x:v>
      </x:c>
      <x:c r="B19" s="54" t="str">
        <x:v>Path inclusion is recorded separately from occurrence-location verification. Local_Cases retains verified occurrence coordinates separately from the original model endpoints.</x:v>
      </x:c>
    </x:row>
    <x:row r="20" ht="24" hidden="0" customHeight="1">
      <x:c r="A20" s="55" t="str">
        <x:v>Illustrative endpoints</x:v>
      </x:c>
      <x:c r="B20" s="54" t="str">
        <x:v>Taşlı and Hamzan have unverified occurrence locations but retain illustrative model endpoints. These scenarios are excluded from principal comparisons.</x:v>
      </x:c>
    </x:row>
    <x:row r="21" ht="36" hidden="0" customHeight="1">
      <x:c r="A21" s="55" t="str">
        <x:v>Coordinate records</x:v>
      </x:c>
      <x:c r="B21" s="54" t="str">
        <x:v>Local_Cases columns U–Z and AQ–AT record local coordinates, sources, qualifications, map eligibility and original model endpoints. Comparator_Coordinates documents the four retained comparator points.</x:v>
      </x:c>
    </x:row>
    <x:row r="22" ht="36" hidden="0" customHeight="1">
      <x:c r="A22" s="55" t="str">
        <x:v>Comparator locations</x:v>
      </x:c>
      <x:c r="B22" s="54" t="str">
        <x:v>The comparator map points are retained project locators. Their original coordinate citations, datum and positional accuracy are not established by the retained records; they are not labelled independently verified archaeological coordinates.</x:v>
      </x:c>
    </x:row>
    <x:row r="23" ht="48" hidden="0" customHeight="1">
      <x:c r="A23" s="55" t="str">
        <x:v>Documentation update</x:v>
      </x:c>
      <x:c r="B23" s="54" t="str">
        <x:v>Source-status and comparator-transcription checks completed on 29 September 2026. The evidence-selection date remains 12 September 2026. No source assignment or scientific model output changed. Körtik transcription repairs and the Hasankeyf count discrepancy are documented below.</x:v>
      </x:c>
    </x:row>
    <x:row r="24" ht="54" hidden="0" customHeight="1">
      <x:c r="A24" s="76" t="str">
        <x:v>Körtik transcription</x:v>
      </x:c>
      <x:c r="B24" s="76" t="str">
        <x:v>Table 1 has 120 context rows. Negative levels, two Surface entries and dash glyphs have been restored in both worksheet copies without unit conversion. Table 2 repairs restore KT.058, 49 other Ba minus signs and two other Sr brackets. Printed signs, brackets and outliers are retained without inferring their analytical meaning. Both tables contain 68 Bingöl B assignments; the narrative p. 560 reports 67.</x:v>
      </x:c>
    </x:row>
    <x:row r="25" ht="75.5999984741211" hidden="0" customHeight="1">
      <x:c r="A25" s="76" t="str">
        <x:v>Hasankeyf arithmetic</x:v>
      </x:c>
      <x:c r="B25" s="76" t="str">
        <x:v>Hasankeyf_Context retains published counts in total_count and repeats them in reported_total_count. calculated_source_count sums the five source columns; reported_minus_calculated records their difference. The Top layer row prints 27 but its components sum to 25. The context subtotals sum to 334; the source columns and published grand total sum to 332. Blank source cells are represented as zero. No source counts are reassigned; Nemrut remains 307/332. Columns N–O give the two context sums in the Total row.</x:v>
      </x:c>
    </x:row>
    <x:row r="26" ht="43.20000076293945" hidden="0" customHeight="1">
      <x:c r="A26" s="76" t="str">
        <x:v>Reporting completeness</x:v>
      </x:c>
      <x:c r="B26" s="76" t="str">
        <x:v>Göbekli remains reported analysis after adding the Carter et al. (2021: section 4) mention. Jerf el Ahmar has published source assignments supported by comparisons and plots, but no complete itemised artefact register. No comparator source composition is transferred to a local assemblage.</x:v>
      </x:c>
    </x:row>
  </x:sheetData>
  <x:pageMargins left="0.7" right="0.7" top="0.75" bottom="0.75" header="0.3" footer="0.3"/>
  <x:tableParts count="1">
    <x:tablePart xmlns:r="http://schemas.openxmlformats.org/officeDocument/2006/relationships" r:id="Rb667d394755349cc"/>
  </x:tableParts>
</x:worksheet>
</file>

<file path=xl/worksheets/sheet2.xml><?xml version="1.0" encoding="utf-8"?>
<x:worksheet xmlns:x="http://schemas.openxmlformats.org/spreadsheetml/2006/main">
  <x:sheetViews>
    <x:sheetView showGridLines="0" workbookViewId="0"/>
  </x:sheetViews>
  <x:sheetFormatPr defaultRowHeight="15"/>
  <x:cols>
    <x:col min="1" max="1" width="24" hidden="0" customWidth="1"/>
    <x:col min="2" max="2" width="20" hidden="0" customWidth="1"/>
    <x:col min="3" max="3" width="24" hidden="0" customWidth="1"/>
    <x:col min="4" max="4" width="24" hidden="0" customWidth="1"/>
    <x:col min="5" max="5" width="24" hidden="0" customWidth="1"/>
    <x:col min="6" max="6" width="24" hidden="0" customWidth="1"/>
    <x:col min="7" max="7" width="24" hidden="0" customWidth="1"/>
    <x:col min="8" max="8" width="45" hidden="0" customWidth="1"/>
    <x:col min="9" max="9" width="24" hidden="0" customWidth="1"/>
    <x:col min="10" max="10" width="24" hidden="0" customWidth="1"/>
    <x:col min="11" max="11" width="38" hidden="0" customWidth="1"/>
    <x:col min="12" max="12" width="42" hidden="0" customWidth="1"/>
    <x:col min="13" max="13" width="28" hidden="0" customWidth="1"/>
    <x:col min="14" max="14" width="24" hidden="0" customWidth="1"/>
    <x:col min="15" max="15" width="20" hidden="0" customWidth="1"/>
    <x:col min="16" max="16" width="50" hidden="0" customWidth="1"/>
    <x:col min="17" max="17" width="38" hidden="0" customWidth="1"/>
    <x:col min="18" max="18" width="50" hidden="0" customWidth="1"/>
    <x:col min="19" max="19" width="13" hidden="0" customWidth="1"/>
    <x:col min="20" max="20" width="14" hidden="0" customWidth="1"/>
    <x:col min="21" max="21" width="13" hidden="0" customWidth="1"/>
    <x:col min="22" max="22" width="12" hidden="0" customWidth="1"/>
    <x:col min="23" max="23" width="12" hidden="0" customWidth="1"/>
    <x:col min="24" max="24" width="12" hidden="0" customWidth="1"/>
    <x:col min="25" max="25" width="13" hidden="0" customWidth="1"/>
    <x:col min="26" max="26" width="14" hidden="0" customWidth="1"/>
    <x:col min="27" max="27" width="12" hidden="0" customWidth="1"/>
    <x:col min="28" max="28" width="13" hidden="0" customWidth="1"/>
  </x:cols>
  <x:sheetData>
    <x:row r="1" ht="30" customHeight="1">
      <x:c r="A1" s="12" t="str">
        <x:v>record_id</x:v>
      </x:c>
      <x:c r="B1" s="23" t="str">
        <x:v>site</x:v>
      </x:c>
      <x:c r="C1" s="23" t="str">
        <x:v>site_group</x:v>
      </x:c>
      <x:c r="D1" s="23" t="str">
        <x:v>period_or_date</x:v>
      </x:c>
      <x:c r="E1" s="23" t="str">
        <x:v>record_granularity</x:v>
      </x:c>
      <x:c r="F1" s="23" t="str">
        <x:v>artefact_or_sample</x:v>
      </x:c>
      <x:c r="G1" s="23" t="str">
        <x:v>artefact_type_or_category</x:v>
      </x:c>
      <x:c r="H1" s="23" t="str">
        <x:v>findspot_or_context</x:v>
      </x:c>
      <x:c r="I1" s="23" t="str">
        <x:v>count</x:v>
      </x:c>
      <x:c r="J1" s="23" t="str">
        <x:v>analysis_method</x:v>
      </x:c>
      <x:c r="K1" s="23" t="str">
        <x:v>reported_elements_or_measurements</x:v>
      </x:c>
      <x:c r="L1" s="23" t="str">
        <x:v>assigned_source_or_source_family</x:v>
      </x:c>
      <x:c r="M1" s="23" t="str">
        <x:v>source_attribution_status</x:v>
      </x:c>
      <x:c r="N1" s="23" t="str">
        <x:v>article_use</x:v>
      </x:c>
      <x:c r="O1" s="23" t="str">
        <x:v>citation_key</x:v>
      </x:c>
      <x:c r="P1" s="23" t="str">
        <x:v>citation</x:v>
      </x:c>
      <x:c r="Q1" s="23" t="str">
        <x:v>data_status</x:v>
      </x:c>
      <x:c r="R1" s="23" t="str">
        <x:v>notes</x:v>
      </x:c>
      <x:c r="S1" s="23" t="str">
        <x:v>SiO2_wt_pct</x:v>
      </x:c>
      <x:c r="T1" s="23" t="str">
        <x:v>Al2O3_wt_pct</x:v>
      </x:c>
      <x:c r="U1" s="23" t="str">
        <x:v>Na2O_wt_pct</x:v>
      </x:c>
      <x:c r="V1" s="23" t="str">
        <x:v>K2O_wt_pct</x:v>
      </x:c>
      <x:c r="W1" s="23" t="str">
        <x:v>CaO_wt_pct</x:v>
      </x:c>
      <x:c r="X1" s="23" t="str">
        <x:v>MgO_wt_pct</x:v>
      </x:c>
      <x:c r="Y1" s="23" t="str">
        <x:v>TiO2_wt_pct</x:v>
      </x:c>
      <x:c r="Z1" s="23" t="str">
        <x:v>Fe2O3_wt_pct</x:v>
      </x:c>
      <x:c r="AA1" s="23" t="str">
        <x:v>MnO_wt_pct</x:v>
      </x:c>
      <x:c r="AB1" s="13" t="str">
        <x:v>P2O5_wt_pct</x:v>
      </x:c>
    </x:row>
    <x:row r="2" ht="73.19999694824219" hidden="0" customHeight="1">
      <x:c r="A2" s="20" t="str">
        <x:v>Harbetsuvan_aggregate</x:v>
      </x:c>
      <x:c r="B2" s="20" t="str">
        <x:v>Harbetsuvan Tepesi</x:v>
      </x:c>
      <x:c r="C2" s="20" t="str">
        <x:v>Taş Tepeler article dataset</x:v>
      </x:c>
      <x:c r="D2" s="20" t="str">
        <x:v>Pre-Pottery Neolithic; early PPNB attribution in excavation literature. Excavation and surface groups; sample-by-sample stratigraphic and chronological attribution unavailable.</x:v>
      </x:c>
      <x:c r="E2" s="20" t="str">
        <x:v>Published group-level elemental analysis</x:v>
      </x:c>
      <x:c r="F2" s="20" t="str">
        <x:v>1778 obsidian finds from 2017–19; 177 production-debris pieces selected for WDXRF.</x:v>
      </x:c>
      <x:c r="G2" s="20" t="str">
        <x:v>Analytical sample: production debris. Full assemblage: blades, flakes, core tablets/fragments, points and debris; no intact obsidian cores reported in the 2022 study.</x:v>
      </x:c>
      <x:c r="H2" s="20" t="str">
        <x:v>2017–19 excavations, sondages and surface collection. 2018 includes two surface groups in prose, one surface column in the published table.</x:v>
      </x:c>
      <x:c r="I2" s="20" t="str">
        <x:v>1778 obsidian finds from 2017–19; 177 production-debris pieces selected for WDXRF.</x:v>
      </x:c>
      <x:c r="J2" s="20" t="str">
        <x:v>WDXRF; major oxides (Bruker S8 Tiger)</x:v>
      </x:c>
      <x:c r="K2" s="20" t="str">
        <x:v>Major oxides; see Harbetsuvan_XRF sheet</x:v>
      </x:c>
      <x:c r="L2" s="20" t="str">
        <x:v>Candidate source-zone comparisons only; no individual source assignments.</x:v>
      </x:c>
      <x:c r="M2" s="20" t="str">
        <x:v>Published group-level comparison</x:v>
      </x:c>
      <x:c r="N2" s="20" t="str">
        <x:v>Verified site location in Figure 1 and the interactive map. Three modelled paths, one from each selected source zone, retain the original endpoint. The original and verified locations fall in the same model-grid cell, so the calculated cell path and cost are unchanged.</x:v>
      </x:c>
      <x:c r="O2" s="20" t="str">
        <x:v>Sen2025; CelikGulerGuler2023; Sen2022Thesis; SenCelik2022</x:v>
      </x:c>
      <x:c r="P2" s="20" t="str">
        <x:v>Şen, Z. 2025. Harbetsuvan Tepesi XRF (mineraloji) analizleri. Karadeniz Uluslararası Bilimsel Dergi 67: 18–26. | Çelik, B., Güler, M. and Güler, G. 2023. Harbetsuvan Tepesi küçük buluntuları. Karadeniz Uluslararası Bilimsel Dergi 60: 94–107. | Şen, Z. 2022. Harbetsuvan Tepesi obsidiyen aletlerin tipolojik ve teknolojik analizleri. MA dissertation, Iğdır Üniversitesi, Lisansüstü Eğitim Enstitüsü. | Şen, Z. and Çelik, B. 2022. Çanak Çömleksiz Neolitik Dönem’e ait Harbetsuvan Tepesi obsidyen buluntuları. Arkeoloji ve Sanat 170: 13–22.</x:v>
      </x:c>
      <x:c r="Q2" s="20" t="str">
        <x:v>Published group-level elemental analysis</x:v>
      </x:c>
      <x:c r="R2" s="20" t="str">
        <x:v>Şen 2025: 18–23, Tables 1–3 | Çelik et al. 2023: 94–107 | Şen 2022: 120–23, Table 5 p. 121, catalogue pp. 135–60, Graphs 9–10 p. 189 | Şen and Çelik 2022: 13–22; quantities p. 14; no intact cores p. 15. No artefact-level elemental table, formal source-assignment procedure or assignment uncertainties. The thesis gives aggregate oxide statistics and source comparisons; its individual artefact catalogue records morphology and context, not chemical provenance. Geological source comparisons are not linked to independently checkable individual artefact assignments. No separate mineralogical method is described: the method is elemental WDXRF. The selected sources remain candidates; neither source diversity nor a travelled route is established.</x:v>
      </x:c>
      <x:c r="S2" s="20"/>
      <x:c r="T2" s="20"/>
      <x:c r="U2" s="20"/>
      <x:c r="V2" s="20"/>
      <x:c r="W2" s="20"/>
      <x:c r="X2" s="20"/>
      <x:c r="Y2" s="20"/>
      <x:c r="Z2" s="20"/>
      <x:c r="AA2" s="20"/>
      <x:c r="AB2" s="20"/>
    </x:row>
    <x:row r="3" ht="73.19999694824219" hidden="0" customHeight="1">
      <x:c r="A3" s="20" t="str">
        <x:v>Karahan_presence</x:v>
      </x:c>
      <x:c r="B3" s="20" t="str">
        <x:v>Karahan Tepe</x:v>
      </x:c>
      <x:c r="C3" s="20" t="str">
        <x:v>Taş Tepeler article dataset</x:v>
      </x:c>
      <x:c r="D3" s="20" t="str">
        <x:v>Pre-Pottery Neolithic, identified from architecture and lithic typology in the cited survey. Survey obsidian not securely assigned to individual occupation phases.</x:v>
      </x:c>
      <x:c r="E3" s="20" t="str">
        <x:v>Published primary archaeological report</x:v>
      </x:c>
      <x:c r="F3" s="20" t="str">
        <x:v>50 obsidian finds among 617 small finds (591 flaked-stone pieces).</x:v>
      </x:c>
      <x:c r="G3" s="20" t="str">
        <x:v>One end scraper, blade fragments, flakes and manufacturing waste.</x:v>
      </x:c>
      <x:c r="H3" s="20" t="str">
        <x:v>Surface survey/site assemblage reported by Çelik 2011.</x:v>
      </x:c>
      <x:c r="I3" s="20" t="str">
        <x:v>50 obsidian finds among 617 small finds (591 flaked-stone pieces).</x:v>
      </x:c>
      <x:c r="J3" s="20" t="str">
        <x:v>No geochemical analysis reported.</x:v>
      </x:c>
      <x:c r="K3" s="20"/>
      <x:c r="L3" s="20" t="str">
        <x:v>No geochemical source attribution reported.</x:v>
      </x:c>
      <x:c r="M3" s="20" t="str">
        <x:v>Presence without source attribution</x:v>
      </x:c>
      <x:c r="N3" s="20" t="str">
        <x:v>Verified site location in Figure 1 and the interactive map. Three modelled paths, one from each selected source zone, retain the original endpoint. The original and verified locations fall in the same model-grid cell, so the calculated cell path and cost are unchanged.</x:v>
      </x:c>
      <x:c r="O3" s="20" t="str">
        <x:v>Celik2011</x:v>
      </x:c>
      <x:c r="P3" s="20" t="str">
        <x:v>Çelik, B. 2011. Karahan Tepe: a new cultural centre in the Urfa area in Turkey. Documenta Praehistorica 38: 241–53.</x:v>
      </x:c>
      <x:c r="Q3" s="20" t="str">
        <x:v>Published primary archaeological report</x:v>
      </x:c>
      <x:c r="R3" s="20" t="str">
        <x:v>Çelik 2011: 243–44, 246, Fig. 17.4–7. Do not describe the 50 finds as 50 finished tools. The publication uses inconsistent English tool terminology. 50/617 = 8.1% of small finds; 50/591 = 8.46% of flaked stone. These denominators differ. No identified source, proven source diversity or excavated reduction sequence.</x:v>
      </x:c>
      <x:c r="S3" s="20"/>
      <x:c r="T3" s="20"/>
      <x:c r="U3" s="20"/>
      <x:c r="V3" s="20"/>
      <x:c r="W3" s="20"/>
      <x:c r="X3" s="20"/>
      <x:c r="Y3" s="20"/>
      <x:c r="Z3" s="20"/>
      <x:c r="AA3" s="20"/>
      <x:c r="AB3" s="20"/>
    </x:row>
    <x:row r="4" ht="73.19999694824219" hidden="0" customHeight="1">
      <x:c r="A4" s="20" t="str">
        <x:v>Gobekli_reported_PIXE</x:v>
      </x:c>
      <x:c r="B4" s="20" t="str">
        <x:v>Göbekli Tepe</x:v>
      </x:c>
      <x:c r="C4" s="20" t="str">
        <x:v>Taş Tepeler article dataset</x:v>
      </x:c>
      <x:c r="D4" s="20" t="str">
        <x:v>PPNA–PPNB settlement; the reviewed analytical records do not identify the sampled occupation phases.</x:v>
      </x:c>
      <x:c r="E4" s="20" t="str">
        <x:v>Conference abstract, later programme listing and a mention of MAX Lab work in Carter et al. (2021: section 4).</x:v>
      </x:c>
      <x:c r="F4" s="20" t="str">
        <x:v>100 artefacts reported in the 2009 PIXE abstract.</x:v>
      </x:c>
      <x:c r="G4" s="20" t="str">
        <x:v>Obsidian artefacts; individual analytical sample forms not published.</x:v>
      </x:c>
      <x:c r="H4" s="20" t="str">
        <x:v>100 artefacts analysed; selection/context details not published in the abstract.</x:v>
      </x:c>
      <x:c r="I4" s="20" t="str">
        <x:v>100 artefacts reported in the 2009 PIXE abstract.</x:v>
      </x:c>
      <x:c r="J4" s="20" t="str">
        <x:v>PIXE</x:v>
      </x:c>
      <x:c r="K4" s="20" t="str">
        <x:v>The reviewed records report source groups but provide no individual elemental measurements.</x:v>
      </x:c>
      <x:c r="L4" s="20" t="str">
        <x:v>The 2009 abstract reports three broadly Cappadocian and eastern Anatolian source groups. Carter et al. (2021: section 4) mention Bingöl and Nemrut Dağ; individual assignments and source ratios remain unpublished.</x:v>
      </x:c>
      <x:c r="M4" s="20" t="str">
        <x:v>Reported analysis without an auditable artefact-level dataset</x:v>
      </x:c>
      <x:c r="N4" s="20" t="str">
        <x:v>Verified site location in Figure 1 and the interactive map. Three modelled paths, one from each selected source zone, retain the original endpoint. The original and verified locations fall in the same model-grid cell, so the calculated cell path and cost are unchanged.</x:v>
      </x:c>
      <x:c r="O4" s="20" t="str">
        <x:v>CarterEtAl2009; CarterEtAl2011; CarterEtAl2021</x:v>
      </x:c>
      <x:c r="P4" s="20" t="str">
        <x:v>Carter, T., Le Bourdonnec, F.-X., Poupeau, G. and Schmidt, K. 2009. From PIXE to pilgrimage? Obsidian sourcing at the Neolithic temple complex of Göbekli Tepe (SE Anatolia). In Abstracts of the 74th Annual Meeting: 71. Society for American Archaeology. | Carter, T., Le Bourdonnec, F.-X., Poupeau, G. and Schmidt, K. 2011. Towards an archaeology of pilgrimage: sourcing obsidian from the Neolithic temple complex of Göbekli Tepe. Paper listed in ASOR Annual Meeting programme, session A17. | Carter, T., Moir, R., Wong, T., Campeau, K., Miyake, Y. and Maeda, O. 2021. 'Hunter-fisher-gatherer river transportation: insights from sourcing the obsidian of Hasankeyf Höyük, a Pre-Pottery Neolithic A village on the Upper Tigris (SE Turkey)'. Quaternary International 574: 27-42. https://doi.org/10.1016/j.quaint.2020.09.045</x:v>
      </x:c>
      <x:c r="Q4" s="20" t="str">
        <x:v>Conference abstract, later programme listing and a mention of MAX Lab work in Carter et al. (2021: section 4).</x:v>
      </x:c>
      <x:c r="R4" s="20" t="inlineStr">
        <x:is>
          <x:t xml:space="preserve">A 2009 conference abstract reports PIXE analysis of 100 artefacts and three source groups; a 2011 programme lists follow-up work. Carter et al. (2021: section 4) also mention Bingöl and Nemrut Dağ obsidian at Göbekli Tepe with reference to MAX Lab. The reviewed records do not publish the underlying Göbekli artefact-level measurements, numerical source ratios or contextual assignments. The evidence remains reported analysis. The 2021 mention does not establish a Bingöl A/B attribution or show whether its sample overlaps the 2009 PIXE sample. The pilgrimage proposal remains an interpretation in the 2009 abstract.</x:t>
        </x:is>
      </x:c>
      <x:c r="S4" s="20"/>
      <x:c r="T4" s="20"/>
      <x:c r="U4" s="20"/>
      <x:c r="V4" s="20"/>
      <x:c r="W4" s="20"/>
      <x:c r="X4" s="20"/>
      <x:c r="Y4" s="20"/>
      <x:c r="Z4" s="20"/>
      <x:c r="AA4" s="20"/>
      <x:c r="AB4" s="20"/>
    </x:row>
    <x:row r="5" ht="73.19999694824219" hidden="0" customHeight="1">
      <x:c r="A5" s="20" t="str">
        <x:v>Sefer_presence</x:v>
      </x:c>
      <x:c r="B5" s="20" t="str">
        <x:v>Sefer Tepe</x:v>
      </x:c>
      <x:c r="C5" s="20" t="str">
        <x:v>Taş Tepeler article dataset</x:v>
      </x:c>
      <x:c r="D5" s="20" t="str">
        <x:v>Early PPNB proposed from architecture and lithic typology; newer excavation overview assigns the site to PPNB. Survey obsidian not independently phased; newer excavation overview does not publish specimen-level contexts or dates.</x:v>
      </x:c>
      <x:c r="E5" s="20" t="str">
        <x:v>Published primary archaeological report</x:v>
      </x:c>
      <x:c r="F5" s="20" t="str">
        <x:v>Obsidian:flint tool ratio 1:7 in the survey report; no total obsidian count. The newer excavation overview reports a few specimens.</x:v>
      </x:c>
      <x:c r="G5" s="20" t="str">
        <x:v>One scraper fragment and blade fragments in the survey report.</x:v>
      </x:c>
      <x:c r="H5" s="20" t="str">
        <x:v>Surface survey in 2013; a 2024 museum catalogue additionally reports a few obsidian specimens in its account of excavation since 2021.</x:v>
      </x:c>
      <x:c r="I5" s="20" t="str">
        <x:v>Obsidian:flint tool ratio 1:7 in the survey report; no total obsidian count. The newer excavation overview reports a few specimens.</x:v>
      </x:c>
      <x:c r="J5" s="20" t="str">
        <x:v>No geochemical analysis reported.</x:v>
      </x:c>
      <x:c r="K5" s="20"/>
      <x:c r="L5" s="20" t="str">
        <x:v>No geochemical source attribution reported.</x:v>
      </x:c>
      <x:c r="M5" s="20" t="str">
        <x:v>Presence without source attribution</x:v>
      </x:c>
      <x:c r="N5" s="20" t="str">
        <x:v>Verified site location in Figure 1 and the interactive map. Three modelled paths, one from each selected source zone, retain the original endpoint. The original and verified locations fall in the same model-grid cell, so the calculated cell path and cost are unchanged.</x:v>
      </x:c>
      <x:c r="O5" s="20" t="str">
        <x:v>GulerEtAl2013; Guldogan2024</x:v>
      </x:c>
      <x:c r="P5" s="20" t="str">
        <x:v>Güler, G., Çelik, B. and Güler, M. 2013. 'New Pre-Pottery Neolithic sites and cult centres in the Urfa Region'. Documenta Praehistorica 40: 291–303. https://doi.org/10.4312/dp.40.23 | Güldoğan, E. 2024. Sefertepe. In N. Karul, E. Özdoğan and A. Yavuzkır (eds), Şanlıurfa Müzesi Neolitik Çağ Kataloğu / Şanlıurfa Museum Neolithic Catalogue: 64–69.</x:v>
      </x:c>
      <x:c r="Q5" s="20" t="str">
        <x:v>Published primary archaeological report</x:v>
      </x:c>
      <x:c r="R5" s="20" t="str">
        <x:v>Güler et al. 2013: 296–97, Fig. 22 | Güldoğan 2024: 64–69, especially 66. Reported analytical work in recent news is not an auditable result. Catalogue English opening calls the site Pottery Neolithic whereas Turkish and the following PPNB description say Pre-Pottery Neolithic; treat as translation error.</x:v>
      </x:c>
      <x:c r="S5" s="20"/>
      <x:c r="T5" s="20"/>
      <x:c r="U5" s="20"/>
      <x:c r="V5" s="20"/>
      <x:c r="W5" s="20"/>
      <x:c r="X5" s="20"/>
      <x:c r="Y5" s="20"/>
      <x:c r="Z5" s="20"/>
      <x:c r="AA5" s="20"/>
      <x:c r="AB5" s="20"/>
    </x:row>
    <x:row r="6" ht="73.19999694824219" hidden="0" customHeight="1">
      <x:c r="A6" s="20" t="str">
        <x:v>Tasli_presence</x:v>
      </x:c>
      <x:c r="B6" s="20" t="str">
        <x:v>Taşlı Tepe</x:v>
      </x:c>
      <x:c r="C6" s="20" t="str">
        <x:v>Taş Tepeler article dataset</x:v>
      </x:c>
      <x:c r="D6" s="20" t="str">
        <x:v>Early PPNB proposed from architecture and lithic typology. Surface obsidian is not securely dated to an occupation phase.</x:v>
      </x:c>
      <x:c r="E6" s="20" t="str">
        <x:v>Published primary archaeological report</x:v>
      </x:c>
      <x:c r="F6" s="20" t="str">
        <x:v>Small number; no numerical count published.</x:v>
      </x:c>
      <x:c r="G6" s="20" t="str">
        <x:v>Mostly blades/blade pieces.</x:v>
      </x:c>
      <x:c r="H6" s="20" t="str">
        <x:v>Surface survey.</x:v>
      </x:c>
      <x:c r="I6" s="20" t="str">
        <x:v>Small number; no numerical count published.</x:v>
      </x:c>
      <x:c r="J6" s="20" t="str">
        <x:v>No geochemical analysis reported.</x:v>
      </x:c>
      <x:c r="K6" s="20"/>
      <x:c r="L6" s="20" t="str">
        <x:v>No geochemical source attribution reported.</x:v>
      </x:c>
      <x:c r="M6" s="20" t="str">
        <x:v>Presence without source attribution</x:v>
      </x:c>
      <x:c r="N6" s="20" t="str">
        <x:v>Location not independently verified; retained in the evidence register without an occurrence marker. Three modelled paths from the selected source zones use an illustrative, unverified endpoint. These supplementary scenarios are excluded from the nine principal source–site paths.</x:v>
      </x:c>
      <x:c r="O6" s="20" t="str">
        <x:v>GulerEtAl2013</x:v>
      </x:c>
      <x:c r="P6" s="20" t="str">
        <x:v>Güler, G., Çelik, B. and Güler, M. 2013. 'New Pre-Pottery Neolithic sites and cult centres in the Urfa Region'. Documenta Praehistorica 40: 291–303. https://doi.org/10.4312/dp.40.23</x:v>
      </x:c>
      <x:c r="Q6" s="20" t="str">
        <x:v>Published primary archaeological report</x:v>
      </x:c>
      <x:c r="R6" s="20" t="str">
        <x:v>Güler et al. 2013: 293, Fig. 4. Site typology supplies a proposed occupation date, not an independently dated obsidian horizon.</x:v>
      </x:c>
      <x:c r="S6" s="20"/>
      <x:c r="T6" s="20"/>
      <x:c r="U6" s="20"/>
      <x:c r="V6" s="20"/>
      <x:c r="W6" s="20"/>
      <x:c r="X6" s="20"/>
      <x:c r="Y6" s="20"/>
      <x:c r="Z6" s="20"/>
      <x:c r="AA6" s="20"/>
      <x:c r="AB6" s="20"/>
    </x:row>
    <x:row r="7" ht="73.19999694824219" hidden="0" customHeight="1">
      <x:c r="A7" s="20" t="str">
        <x:v>Hamzan_presence</x:v>
      </x:c>
      <x:c r="B7" s="20" t="str">
        <x:v>Hamzan Tepe</x:v>
      </x:c>
      <x:c r="C7" s="20" t="str">
        <x:v>Taş Tepeler article dataset</x:v>
      </x:c>
      <x:c r="D7" s="20" t="str">
        <x:v>PPNB component identified by lithic typology; Palaeolithic material also occurs. Mixed surface assemblage; the two obsidian fragments have no independent phase/date.</x:v>
      </x:c>
      <x:c r="E7" s="20" t="str">
        <x:v>Published primary archaeological report</x:v>
      </x:c>
      <x:c r="F7" s="20" t="str">
        <x:v>Two blade fragments.</x:v>
      </x:c>
      <x:c r="G7" s="20" t="str">
        <x:v>Two translucent black blade fragments.</x:v>
      </x:c>
      <x:c r="H7" s="20" t="str">
        <x:v>Surface survey of site with Palaeolithic and PPN components.</x:v>
      </x:c>
      <x:c r="I7" s="20" t="str">
        <x:v>Two blade fragments.</x:v>
      </x:c>
      <x:c r="J7" s="20" t="str">
        <x:v>No geochemical analysis reported.</x:v>
      </x:c>
      <x:c r="K7" s="20"/>
      <x:c r="L7" s="20" t="str">
        <x:v>No geochemical source attribution reported.</x:v>
      </x:c>
      <x:c r="M7" s="20" t="str">
        <x:v>Presence without source attribution</x:v>
      </x:c>
      <x:c r="N7" s="20" t="str">
        <x:v>Location not independently verified; retained in the evidence register without an occurrence marker. Three modelled paths from the selected source zones use an illustrative, unverified endpoint. These supplementary scenarios are excluded from the nine principal source–site paths.</x:v>
      </x:c>
      <x:c r="O7" s="20" t="str">
        <x:v>Celik2010</x:v>
      </x:c>
      <x:c r="P7" s="20" t="str">
        <x:v>Çelik, B. 2010. Hamzan Tepe in the light of new finds. Documenta Praehistorica 37: 257–68.</x:v>
      </x:c>
      <x:c r="Q7" s="20" t="str">
        <x:v>Published primary archaeological report</x:v>
      </x:c>
      <x:c r="R7" s="20" t="str">
        <x:v>Çelik 2010: 259–62, Fig. 9.21–22, conclusion 266. The 8500–7500 BC interval on p. 261 concerns typological dating of a specific flint arrowhead type, not radiocarbon dates for the site or obsidian. Colour and blade technology cannot identify a geological source.</x:v>
      </x:c>
      <x:c r="S7" s="20"/>
      <x:c r="T7" s="20"/>
      <x:c r="U7" s="20"/>
      <x:c r="V7" s="20"/>
      <x:c r="W7" s="20"/>
      <x:c r="X7" s="20"/>
      <x:c r="Y7" s="20"/>
      <x:c r="Z7" s="20"/>
      <x:c r="AA7" s="20"/>
      <x:c r="AB7" s="20"/>
    </x:row>
    <x:row r="8" ht="38.400001525878906" hidden="0" customHeight="1">
      <x:c r="A8" s="20" t="str">
        <x:v>Kortik_aggregate</x:v>
      </x:c>
      <x:c r="B8" s="20" t="str">
        <x:v>Körtik Tepe</x:v>
      </x:c>
      <x:c r="C8" s="20" t="str">
        <x:v>Upper Tigris comparator</x:v>
      </x:c>
      <x:c r="D8" s="20" t="str">
        <x:v>late 11th-early 10th millennium BC; Epipalaeolithic to PPNA</x:v>
      </x:c>
      <x:c r="E8" s="20" t="str">
        <x:v>published artefact-level analytical dataset summary</x:v>
      </x:c>
      <x:c r="F8" s="20" t="str">
        <x:v>120 analysed obsidian artefacts</x:v>
      </x:c>
      <x:c r="G8" s="20" t="str">
        <x:v>flakes, bladelets, blades, cores/chunks, backed/retouched pieces; see Körtik_Artefacts sheet</x:v>
      </x:c>
      <x:c r="H8" s="20" t="str">
        <x:v>Various trenches, levels, strata, structures and tomb/building contexts</x:v>
      </x:c>
      <x:c r="I8" s="20" t="str">
        <x:v>120 EDXRF artefacts; sample from &gt;10,000 obsidian pieces reported by authors</x:v>
      </x:c>
      <x:c r="J8" s="20" t="str">
        <x:v>EDXRF, MAX Lab Thermo Scientific ARL QuantX</x:v>
      </x:c>
      <x:c r="K8" s="20" t="str">
        <x:v>Ti, Mn, Fe, Zn, Ga, Rb, Sr, Y, Zr, Nb, Ba, Pb, Th</x:v>
      </x:c>
      <x:c r="L8" s="20" t="str">
        <x:v>Bingöl A, Bingöl B, Nemrut Dağ, Muş/Konuk Bekler</x:v>
      </x:c>
      <x:c r="M8" s="20" t="str">
        <x:v>published artefact-level assignment</x:v>
      </x:c>
      <x:c r="N8" s="20" t="inlineStr">
        <x:is>
          <x:t xml:space="preserve">Regional comparator scenarios</x:t>
        </x:is>
      </x:c>
      <x:c r="O8" s="20" t="str">
        <x:v>CarterEtAl2013</x:v>
      </x:c>
      <x:c r="P8" s="20" t="str">
        <x:v>Carter, T., Grant, S., Kartal, M., Coşkun, A. and Özkaya, V. 2013. 'Networks and Neolithisation: sourcing obsidian from Körtik Tepe (SE Anatolia)'. Journal of Archaeological Science 40.1: 556-569. https://doi.org/10.1016/j.jas.2012.08.003</x:v>
      </x:c>
      <x:c r="Q8" s="20" t="str">
        <x:v>Published artefact-level table available</x:v>
      </x:c>
      <x:c r="R8" s="20" t="str">
        <x:v>120 sampled artefacts from the Epipalaeolithic–PPNA site include two surface specimens (KT.083 and KT.074). The sample intentionally represents perceived raw-material diversity. Reported source proportions are not an unbiased census; the Muş match is qualified by the authors.</x:v>
      </x:c>
      <x:c r="S8" s="20"/>
      <x:c r="T8" s="20"/>
      <x:c r="U8" s="20"/>
      <x:c r="V8" s="20"/>
      <x:c r="W8" s="20"/>
      <x:c r="X8" s="20"/>
      <x:c r="Y8" s="20"/>
      <x:c r="Z8" s="20"/>
      <x:c r="AA8" s="20"/>
      <x:c r="AB8" s="20"/>
    </x:row>
    <x:row r="9" ht="38.400001525878906" hidden="0" customHeight="1">
      <x:c r="A9" s="20" t="str">
        <x:v>Hasankeyf_aggregate</x:v>
      </x:c>
      <x:c r="B9" s="20" t="str">
        <x:v>Hasankeyf Höyük</x:v>
      </x:c>
      <x:c r="C9" s="20" t="str">
        <x:v>Upper Tigris comparator</x:v>
      </x:c>
      <x:c r="D9" s="20" t="str">
        <x:v>10th millennium cal BC; PPNA village</x:v>
      </x:c>
      <x:c r="E9" s="20" t="str">
        <x:v>published artefact-level analytical dataset summary / source-count table</x:v>
      </x:c>
      <x:c r="F9" s="20" t="str">
        <x:v>332 analysed obsidian artefacts from 792 loaned obsidian artefacts</x:v>
      </x:c>
      <x:c r="G9" s="20" t="str">
        <x:v>microliths/foliates/scalenes/scrapers/splintered pieces/notched pieces/points/flakes/blades; see Hasankeyf sheets</x:v>
      </x:c>
      <x:c r="H9" s="20" t="str">
        <x:v>2011-2012 excavations; early and later contexts including Structures 1, 2, 3, 8, 30, Str. 31 pit and top layer</x:v>
      </x:c>
      <x:c r="I9" s="20" t="str">
        <x:v>332 analysed, 42% of loaned obsidian assemblage; obsidian c. 5% of chipped stone assemblage</x:v>
      </x:c>
      <x:c r="J9" s="20" t="str">
        <x:v>EDXRF; MAX Lab; new protocol for peralkaline Bingöl A/Nemrut discrimination</x:v>
      </x:c>
      <x:c r="K9" s="20" t="str">
        <x:v>Mid-Z trace elements and oxides for peralkaline discrimination; supplementary artefact table reported by authors</x:v>
      </x:c>
      <x:c r="L9" s="20" t="str">
        <x:v>Nemrut Dağ n=307; Bingöl A n=4; Bingöl B n=14; Muş n=4; Group 3d n=3</x:v>
      </x:c>
      <x:c r="M9" s="20" t="str">
        <x:v>published artefact-level assignment</x:v>
      </x:c>
      <x:c r="N9" s="20" t="str">
        <x:v>Mapped Upper Tigris comparator; no modelled path.</x:v>
      </x:c>
      <x:c r="O9" s="20" t="str">
        <x:v>CarterEtAl2021</x:v>
      </x:c>
      <x:c r="P9" s="20" t="str">
        <x:v>Carter, T., Moir, R., Wong, T., Campeau, K., Miyake, Y. and Maeda, O. 2021. 'Hunter-fisher-gatherer river transportation: insights from sourcing the obsidian of Hasankeyf Höyük, a Pre-Pottery Neolithic A village on the Upper Tigris (SE Turkey)'. Quaternary International 574: 27-42. https://doi.org/10.1016/j.quaint.2020.09.045</x:v>
      </x:c>
      <x:c r="Q9" s="20" t="str">
        <x:v>Published source/context counts and supplementary artefact table referenced by authors</x:v>
      </x:c>
      <x:c r="R9" s="20" t="str">
        <x:v>All 332 analysed pieces came from secondary deposits, limiting household-level inference. The sample is 42% of 792 loaned artefacts; 307/332 (92.5%) were assigned to Nemrut Dağ. The proposed use of river transport remains an interpretation.</x:v>
      </x:c>
      <x:c r="S9" s="20"/>
      <x:c r="T9" s="20"/>
      <x:c r="U9" s="20"/>
      <x:c r="V9" s="20"/>
      <x:c r="W9" s="20"/>
      <x:c r="X9" s="20"/>
      <x:c r="Y9" s="20"/>
      <x:c r="Z9" s="20"/>
      <x:c r="AA9" s="20"/>
      <x:c r="AB9" s="20"/>
    </x:row>
    <x:row r="10" ht="38.400001525878906" hidden="0" customHeight="1">
      <x:c r="A10" s="20" t="str">
        <x:v>Jerf_aggregate</x:v>
      </x:c>
      <x:c r="B10" s="20" t="str">
        <x:v>Jerf el Ahmar</x:v>
      </x:c>
      <x:c r="C10" s="20" t="str">
        <x:v>Middle Euphrates comparator</x:v>
      </x:c>
      <x:c r="D10" s="20" t="str">
        <x:v>9500-8700 cal BC; PPNA to transitional PPNA-PPNB</x:v>
      </x:c>
      <x:c r="E10" s="20" t="str">
        <x:v>published analytical sample summary</x:v>
      </x:c>
      <x:c r="F10" s="20" t="str">
        <x:v>Combined total of 44: 43 analysed in the reported programme plus one earlier attribution.</x:v>
      </x:c>
      <x:c r="G10" s="20" t="str">
        <x:v>Small obsidian component in the lithic industry; the article does not provide a complete artefact-by-artefact register.</x:v>
      </x:c>
      <x:c r="H10" s="20" t="str">
        <x:v>17 samples from PPNA levels and 13 from transitional PPNA-PPNB noted in text; two Bingöl samples from same level, one communal structure and one domestic house</x:v>
      </x:c>
      <x:c r="I10" s="20" t="str">
        <x:v>42 East Göllü Dağ; 2 calc-alkaline Bingöl</x:v>
      </x:c>
      <x:c r="J10" s="20" t="str">
        <x:v>ICP-AES/MS, PIXE, SEM-EDX</x:v>
      </x:c>
      <x:c r="K10" s="20" t="str">
        <x:v>ICP major/trace elements; PIXE trace elements including Zn, Sr, Rb, Y, Zr, Nb, Ba, Pb; SEM-EDX point data</x:v>
      </x:c>
      <x:c r="L10" s="20" t="str">
        <x:v>East Göllü Dağ; calc-alkaline Bingöl</x:v>
      </x:c>
      <x:c r="M10" s="20" t="str">
        <x:v>published artefact-level assignment</x:v>
      </x:c>
      <x:c r="N10" s="20" t="str">
        <x:v>Two regional comparator scenarios from Göllü Dağ/Kömürcü and Bingöl/Solhan. The sample includes calc-alkaline Bingöl obsidian, but the Bingöl/Solhan model point is not a verified location of that source.</x:v>
      </x:c>
      <x:c r="O10" s="20" t="str">
        <x:v>Abbes2003</x:v>
      </x:c>
      <x:c r="P10" s="20" t="str">
        <x:v>Abbès, F., Bellot-Gurlet, L., Cauvin, M.-C., Delerue, S., Dubernet, S., Poupeau, G. and Stordeur, D. 2003. 'Provenance of the Jerf el Ahmar (Middle Euphrates Valley, Syria) obsidians'. Journal of Non-Crystalline Solids 323: 162-166. https://doi.org/10.1016/S0022-3093(03)00299-0</x:v>
      </x:c>
      <x:c r="Q10" s="20" t="str">
        <x:v>Published source assignments supported by analytical comparisons and plots; no complete itemised artefact register.</x:v>
      </x:c>
      <x:c r="R10" s="20" t="str">
        <x:v>Abbès et al. (2003: 163–65) report 43 newly analysed artefacts and one earlier attribution: 42 assigned to East Göllü Dağ and two to calc-alkaline Bingöl. The article provides analytical methods, source comparisons, plots and source totals, but no complete artefact-by-artefact register. These are published source assignments whose itemised reporting is incomplete. The Bingöl/Solhan model endpoint remains a geographical proxy, not a verified location of the chemically assigned calc-alkaline source. The reported programme used ICP-AES/MS for 23 pieces and PIXE/SEM-EDX for 20. These source proportions cannot determine those of unsourced Şanlıurfa assemblages.</x:v>
      </x:c>
      <x:c r="S10" s="20"/>
      <x:c r="T10" s="20"/>
      <x:c r="U10" s="20"/>
      <x:c r="V10" s="20"/>
      <x:c r="W10" s="20"/>
      <x:c r="X10" s="20"/>
      <x:c r="Y10" s="20"/>
      <x:c r="Z10" s="20"/>
      <x:c r="AA10" s="20"/>
      <x:c r="AB10" s="20"/>
    </x:row>
    <x:row r="11" ht="28.799999237060547" hidden="0" customHeight="1">
      <x:c r="A11" s="20" t="str">
        <x:v>AbuHureyra_poster</x:v>
      </x:c>
      <x:c r="B11" s="20" t="str">
        <x:v>Tell Abu Hureyra</x:v>
      </x:c>
      <x:c r="C11" s="20" t="str">
        <x:v>Middle Euphrates comparator</x:v>
      </x:c>
      <x:c r="D11" s="20" t="str">
        <x:v>Abu Hureyra 2 phases 6-9; PPNC-Early Pottery Neolithic; 8000-7000 BP</x:v>
      </x:c>
      <x:c r="E11" s="20" t="str">
        <x:v>poster-derived analytical sample summary</x:v>
      </x:c>
      <x:c r="F11" s="20" t="str">
        <x:v>171 obsidian artefacts from Trench E</x:v>
      </x:c>
      <x:c r="G11" s="20" t="str">
        <x:v>mostly unipolar pressure-flaked blade end-products; little/no working in Trench E</x:v>
      </x:c>
      <x:c r="H11" s="20" t="str">
        <x:v>Trench E, Abu Hureyra 2, phases 6-9</x:v>
      </x:c>
      <x:c r="I11" s="20" t="str">
        <x:v>East Göllü Dağ n=36; Bingöl A/Nemrut peralkaline n=33; Bingöl B n=98; Group 3a unknown n=4</x:v>
      </x:c>
      <x:c r="J11" s="20" t="str">
        <x:v>EDXRF; Thermo QuantX, MAX Lab; whole, non-destructive</x:v>
      </x:c>
      <x:c r="K11" s="20" t="str">
        <x:v>Ti, Mn, Fe, Ni, Cu, Zn, Ga, Rb, Sr, Y, Zr, Nb, Ba, Pb, Th</x:v>
      </x:c>
      <x:c r="L11" s="20" t="str">
        <x:v>East Göllü Dağ; Bingöl A/Nemrut overlap; Bingöl B; Group 3a unknown</x:v>
      </x:c>
      <x:c r="M11" s="20" t="str">
        <x:v>Reported only: poster-derived and not fully published</x:v>
      </x:c>
      <x:c r="N11" s="20" t="str">
        <x:v>Later poster-derived contextual comparator; excluded from the frozen least-cost path comparison shown in Figure 2</x:v>
      </x:c>
      <x:c r="O11" s="20" t="str">
        <x:v>BrownCarter2011</x:v>
      </x:c>
      <x:c r="P11" s="20" t="str">
        <x:v>Brown, K. and Carter, T. 2011. 'Networking in the Neolithic: obsidian sourcing at Abu Hureyra (N. Syria)'. Poster presented at the 76th Annual Meeting of the Society for American Archaeology, Sacramento.</x:v>
      </x:c>
      <x:c r="Q11" s="20" t="inlineStr">
        <x:is>
          <x:t xml:space="preserve">Poster-derived; full publication and an artefact-level table are not available in the reviewed records.</x:t>
        </x:is>
      </x:c>
      <x:c r="R11" s="20" t="str">
        <x:v>Page check: Brown and Carter 2011 poster gives source counts, but status remains poster-derived. Use only as contextual comparator.</x:v>
      </x:c>
      <x:c r="S11" s="20"/>
      <x:c r="T11" s="20"/>
      <x:c r="U11" s="20"/>
      <x:c r="V11" s="20"/>
      <x:c r="W11" s="20"/>
      <x:c r="X11" s="20"/>
      <x:c r="Y11" s="20"/>
      <x:c r="Z11" s="20"/>
      <x:c r="AA11" s="20"/>
      <x:c r="AB11" s="20"/>
    </x:row>
    <x:row r="12" ht="48" hidden="0" customHeight="1">
      <x:c r="A12" s="20" t="str">
        <x:v>Kenan_method_comparator</x:v>
      </x:c>
      <x:c r="B12" s="20" t="str">
        <x:v>Kenan Tepe</x:v>
      </x:c>
      <x:c r="C12" s="20" t="str">
        <x:v>Later methodological comparator</x:v>
      </x:c>
      <x:c r="D12" s="20" t="str">
        <x:v>Ubaid to Middle Bronze Age; mostly later than paper time-frame</x:v>
      </x:c>
      <x:c r="E12" s="20" t="str">
        <x:v>large artefact-level pXRF study summary</x:v>
      </x:c>
      <x:c r="F12" s="20" t="str">
        <x:v>882 analysed obsidian artefacts, c. 39% of assemblage</x:v>
      </x:c>
      <x:c r="G12" s="20" t="str">
        <x:v>flake-based assemblage; blades small component; modified pieces include splintered pieces, side-blow blade flakes and retouched pieces</x:v>
      </x:c>
      <x:c r="H12" s="20" t="str">
        <x:v>Kenan Tepe, north bank of Tigris, multiple late prehistoric and early historic contexts</x:v>
      </x:c>
      <x:c r="I12" s="20" t="str">
        <x:v>Nemrut 339; Group 3d 278; Bingöl A 122; Bingöl B 122; unresolved Nemrut/Bingöl A 4; Meydan Dağ 5; Pokr Arteni 5; Muş 2; Pasinler 1; Sarıkamış 2; Syunik 1; unknown 1</x:v>
      </x:c>
      <x:c r="J12" s="20" t="str">
        <x:v>pXRF; Thermo Scientific Niton XL3t 980 GOLDD+</x:v>
      </x:c>
      <x:c r="K12" s="20" t="str">
        <x:v>pXRF source-discrimination dataset; source-reference comparison</x:v>
      </x:c>
      <x:c r="L12" s="20" t="str">
        <x:v>Multiple eastern Anatolian/Caucasian source families; Group 3d unlocated</x:v>
      </x:c>
      <x:c r="M12" s="20" t="str">
        <x:v>methodological comparator</x:v>
      </x:c>
      <x:c r="N12" s="20" t="inlineStr">
        <x:is>
          <x:t xml:space="preserve">Later methodological comparator; not a mapped point and has no modelled path.</x:t>
        </x:is>
      </x:c>
      <x:c r="O12" s="20" t="str">
        <x:v>CampbellHealey2016</x:v>
      </x:c>
      <x:c r="P12" s="20" t="str">
        <x:v>Campbell, S. and Healey, E. 2016. 'Multiple sources: the pXRF analysis of obsidian from Kenan Tepe, S.E. Turkey'. Journal of Archaeological Science: Reports 10: 377-389. https://doi.org/10.1016/j.jasrep.2016.10.014</x:v>
      </x:c>
      <x:c r="Q12" s="20" t="str">
        <x:v>Published large-sample study; not PPN Taş Tepeler evidence</x:v>
      </x:c>
      <x:c r="R12" s="20" t="str">
        <x:v>Useful for method and interpretation, not chronology.</x:v>
      </x:c>
      <x:c r="S12" s="20"/>
      <x:c r="T12" s="20"/>
      <x:c r="U12" s="20"/>
      <x:c r="V12" s="20"/>
      <x:c r="W12" s="20"/>
      <x:c r="X12" s="20"/>
      <x:c r="Y12" s="20"/>
      <x:c r="Z12" s="20"/>
      <x:c r="AA12" s="20"/>
      <x:c r="AB12" s="20"/>
    </x:row>
    <x:row r="13" ht="48" hidden="0" customHeight="1">
      <x:c r="A13" s="20" t="str">
        <x:v>Catalhoyuk_method_comparator</x:v>
      </x:c>
      <x:c r="B13" s="20" t="str">
        <x:v>Çatalhöyük</x:v>
      </x:c>
      <x:c r="C13" s="20" t="str">
        <x:v>Methodological comparator</x:v>
      </x:c>
      <x:c r="D13" s="20" t="inlineStr">
        <x:is>
          <x:t xml:space="preserve">Neolithic central Anatolia; outside the scope of the Taş Tepeler article dataset</x:t>
        </x:is>
      </x:c>
      <x:c r="E13" s="20" t="str">
        <x:v>multi-method analytical study summary</x:v>
      </x:c>
      <x:c r="F13" s="20" t="str">
        <x:v>100 selected artefacts in Poupeau et al. study; broader Çatalhöyük corpus discussed</x:v>
      </x:c>
      <x:c r="G13" s="20" t="str">
        <x:v>obsidian artefacts selected to test SEM-EDS, PIXE and EDXRF source assignment</x:v>
      </x:c>
      <x:c r="H13" s="20" t="str">
        <x:v>Aceramic-Early Pottery Neolithic Çatalhöyük material</x:v>
      </x:c>
      <x:c r="I13" s="20" t="str">
        <x:v>100 artefacts selected for multi-method comparison; paper also reviews larger sourced corpus</x:v>
      </x:c>
      <x:c r="J13" s="20" t="str">
        <x:v>SEM-EDS, PIXE, EDXRF</x:v>
      </x:c>
      <x:c r="K13" s="20" t="str">
        <x:v>Major and trace elements; method comparison and source discrimination</x:v>
      </x:c>
      <x:c r="L13" s="20" t="str">
        <x:v>Central Anatolian and eastern Anatolian source discussions; method-focused use in present paper</x:v>
      </x:c>
      <x:c r="M13" s="20" t="str">
        <x:v>methodological comparator</x:v>
      </x:c>
      <x:c r="N13" s="20" t="str">
        <x:v>Not a core Taş Tepeler route</x:v>
      </x:c>
      <x:c r="O13" s="20" t="str">
        <x:v>PoupeauEtAl2010</x:v>
      </x:c>
      <x:c r="P13" s="20" t="str">
        <x:v>Poupeau, G., Le Bourdonnec, F.-X., Carter, T., Delerue, S., Shackley, M.S., Barrat, J.A., Dubernet, S., Moretto, P., Calligaro, T., Milić, M. and Kobayashi, K. 2010. 'The use of SEM-EDS, PIXE and EDXRF for obsidian provenance studies in the Near East: a case study from Neolithic Çatalhöyük (central Anatolia)'. Journal of Archaeological Science 37.11: 2705-2720. https://doi.org/10.1016/j.jas.2010.06.007</x:v>
      </x:c>
      <x:c r="Q13" s="20" t="str">
        <x:v>Published method comparison</x:v>
      </x:c>
      <x:c r="R13" s="20" t="str">
        <x:v>Used to show analytical source attribution still needs contextual interpretation.</x:v>
      </x:c>
      <x:c r="S13" s="20"/>
      <x:c r="T13" s="20"/>
      <x:c r="U13" s="20"/>
      <x:c r="V13" s="20"/>
      <x:c r="W13" s="20"/>
      <x:c r="X13" s="20"/>
      <x:c r="Y13" s="20"/>
      <x:c r="Z13" s="20"/>
      <x:c r="AA13" s="20"/>
      <x:c r="AB13" s="20"/>
    </x:row>
    <x:row r="14" ht="48" hidden="0" customHeight="1">
      <x:c r="A14" s="20" t="str">
        <x:v>Harbetsuvan_K-4</x:v>
      </x:c>
      <x:c r="B14" s="20" t="str">
        <x:v>Harbetsuvan Tepesi</x:v>
      </x:c>
      <x:c r="C14" s="20" t="str">
        <x:v>Taş Tepeler article dataset</x:v>
      </x:c>
      <x:c r="D14" s="20" t="str">
        <x:v>Pre-Pottery Neolithic; early PPNB attribution in excavation literature. Excavation and surface groups; sample-by-sample stratigraphic and chronological attribution unavailable.</x:v>
      </x:c>
      <x:c r="E14" s="20" t="str">
        <x:v>sample group / excavated area, not individual artefact source table</x:v>
      </x:c>
      <x:c r="F14" s="20" t="str">
        <x:v>K-4</x:v>
      </x:c>
      <x:c r="G14" s="20" t="str">
        <x:v>production debris sample group</x:v>
      </x:c>
      <x:c r="H14" s="20" t="str">
        <x:v>Area K-4</x:v>
      </x:c>
      <x:c r="I14" s="20" t="str">
        <x:v>part of 177 analysed production-debris sample set; 177 selected from 1,778 obsidian finds</x:v>
      </x:c>
      <x:c r="J14" s="20" t="str">
        <x:v>Bruker S8 Tiger wavelength-dispersive XRF (WDXRF); major-oxide group comparison; no independent mineralogical method described</x:v>
      </x:c>
      <x:c r="K14" s="20" t="str">
        <x:v>Major oxides reported: SiO2, Al2O3, Na2O, K2O, CaO, MgO, TiO2, Fe2O3, MnO, P2O5</x:v>
      </x:c>
      <x:c r="L14" s="20" t="str">
        <x:v>Candidate Central Anatolian, Bingöl/Solhan and Nemrut-related source-zone comparisons discussed at sample-group level; not individual artefact assignments</x:v>
      </x:c>
      <x:c r="M14" s="20" t="str">
        <x:v>published group-level comparison</x:v>
      </x:c>
      <x:c r="N14" s="20" t="str">
        <x:v>Local source-zone scenario family in publication map; not route proof</x:v>
      </x:c>
      <x:c r="O14" s="20" t="str">
        <x:v>Sen2025</x:v>
      </x:c>
      <x:c r="P14" s="20" t="str">
        <x:v>Şen, Z. 2025. 'Harbetsuvan Tepesi XRF (mineraloji) analizleri'. Karadeniz Uluslararası Bilimsel Dergi 67: 18-26. https://doi.org/10.17498/kdeniz.1681087</x:v>
      </x:c>
      <x:c r="Q14" s="20" t="str">
        <x:v>Published trench or sample-group major-oxide WDXRF results; no individual chemical source assignments.</x:v>
      </x:c>
      <x:c r="R14" s="20" t="str">
        <x:v>Şen discusses central and eastern Anatolian comparisons for this group; no artefact-level source assignment is available.</x:v>
      </x:c>
      <x:c r="S14" s="20" t="str">
        <x:v>75.79</x:v>
      </x:c>
      <x:c r="T14" s="20" t="str">
        <x:v>10.02</x:v>
      </x:c>
      <x:c r="U14" s="20" t="str">
        <x:v>4.23</x:v>
      </x:c>
      <x:c r="V14" s="20" t="str">
        <x:v>4.28</x:v>
      </x:c>
      <x:c r="W14" s="20" t="str">
        <x:v>0.95</x:v>
      </x:c>
      <x:c r="X14" s="20" t="str">
        <x:v>0.06</x:v>
      </x:c>
      <x:c r="Y14" s="20" t="str">
        <x:v>0.18</x:v>
      </x:c>
      <x:c r="Z14" s="20" t="str">
        <x:v>2.79</x:v>
      </x:c>
      <x:c r="AA14" s="20" t="str">
        <x:v>0.05</x:v>
      </x:c>
      <x:c r="AB14" s="20" t="str">
        <x:v>0.02</x:v>
      </x:c>
    </x:row>
    <x:row r="15" ht="48" hidden="0" customHeight="1">
      <x:c r="A15" s="20" t="str">
        <x:v>Harbetsuvan_K-7</x:v>
      </x:c>
      <x:c r="B15" s="20" t="str">
        <x:v>Harbetsuvan Tepesi</x:v>
      </x:c>
      <x:c r="C15" s="20" t="str">
        <x:v>Taş Tepeler article dataset</x:v>
      </x:c>
      <x:c r="D15" s="20" t="str">
        <x:v>Pre-Pottery Neolithic; early PPNB attribution in excavation literature. Excavation and surface groups; sample-by-sample stratigraphic and chronological attribution unavailable.</x:v>
      </x:c>
      <x:c r="E15" s="20" t="str">
        <x:v>sample group / excavated area, not individual artefact source table</x:v>
      </x:c>
      <x:c r="F15" s="20" t="str">
        <x:v>K-7</x:v>
      </x:c>
      <x:c r="G15" s="20" t="str">
        <x:v>production debris sample group</x:v>
      </x:c>
      <x:c r="H15" s="20" t="str">
        <x:v>Area K-7</x:v>
      </x:c>
      <x:c r="I15" s="20" t="str">
        <x:v>part of 177 analysed production-debris sample set; 177 selected from 1,778 obsidian finds</x:v>
      </x:c>
      <x:c r="J15" s="20" t="str">
        <x:v>Bruker S8 Tiger wavelength-dispersive XRF (WDXRF); major-oxide group comparison; no independent mineralogical method described</x:v>
      </x:c>
      <x:c r="K15" s="20" t="str">
        <x:v>Major oxides reported: SiO2, Al2O3, Na2O, K2O, CaO, MgO, TiO2, Fe2O3, MnO, P2O5</x:v>
      </x:c>
      <x:c r="L15" s="20" t="str">
        <x:v>Candidate Central Anatolian, Bingöl/Solhan and Nemrut-related source-zone comparisons discussed at sample-group level; not individual artefact assignments</x:v>
      </x:c>
      <x:c r="M15" s="20" t="str">
        <x:v>published group-level comparison</x:v>
      </x:c>
      <x:c r="N15" s="20" t="str">
        <x:v>Local source-zone scenario family in publication map; not route proof</x:v>
      </x:c>
      <x:c r="O15" s="20" t="str">
        <x:v>Sen2025</x:v>
      </x:c>
      <x:c r="P15" s="20" t="str">
        <x:v>Şen, Z. 2025. 'Harbetsuvan Tepesi XRF (mineraloji) analizleri'. Karadeniz Uluslararası Bilimsel Dergi 67: 18-26. https://doi.org/10.17498/kdeniz.1681087</x:v>
      </x:c>
      <x:c r="Q15" s="20" t="str">
        <x:v>Published trench or sample-group major-oxide WDXRF results; no individual chemical source assignments.</x:v>
      </x:c>
      <x:c r="R15" s="20" t="str">
        <x:v>Şen discusses Bingöl as a comparison for this group; no artefact-level source assignment is available.</x:v>
      </x:c>
      <x:c r="S15" s="20" t="str">
        <x:v>73.82</x:v>
      </x:c>
      <x:c r="T15" s="20" t="str">
        <x:v>11.23</x:v>
      </x:c>
      <x:c r="U15" s="20" t="str">
        <x:v>4.59</x:v>
      </x:c>
      <x:c r="V15" s="20" t="str">
        <x:v>4.67</x:v>
      </x:c>
      <x:c r="W15" s="20" t="str">
        <x:v>0.75</x:v>
      </x:c>
      <x:c r="X15" s="20" t="str">
        <x:v>0.08</x:v>
      </x:c>
      <x:c r="Y15" s="20" t="str">
        <x:v>0.2</x:v>
      </x:c>
      <x:c r="Z15" s="20" t="str">
        <x:v>2.86</x:v>
      </x:c>
      <x:c r="AA15" s="20" t="str">
        <x:v>0.05</x:v>
      </x:c>
      <x:c r="AB15" s="20" t="str">
        <x:v>0.02</x:v>
      </x:c>
    </x:row>
    <x:row r="16" ht="48" hidden="0" customHeight="1">
      <x:c r="A16" s="20" t="str">
        <x:v>Harbetsuvan_K-11</x:v>
      </x:c>
      <x:c r="B16" s="20" t="str">
        <x:v>Harbetsuvan Tepesi</x:v>
      </x:c>
      <x:c r="C16" s="20" t="str">
        <x:v>Taş Tepeler article dataset</x:v>
      </x:c>
      <x:c r="D16" s="20" t="str">
        <x:v>Pre-Pottery Neolithic; early PPNB attribution in excavation literature. Excavation and surface groups; sample-by-sample stratigraphic and chronological attribution unavailable.</x:v>
      </x:c>
      <x:c r="E16" s="20" t="str">
        <x:v>sample group / excavated area, not individual artefact source table</x:v>
      </x:c>
      <x:c r="F16" s="20" t="str">
        <x:v>K-11</x:v>
      </x:c>
      <x:c r="G16" s="20" t="str">
        <x:v>production debris sample group</x:v>
      </x:c>
      <x:c r="H16" s="20" t="str">
        <x:v>Area K-11</x:v>
      </x:c>
      <x:c r="I16" s="20" t="str">
        <x:v>part of 177 analysed production-debris sample set; 177 selected from 1,778 obsidian finds</x:v>
      </x:c>
      <x:c r="J16" s="20" t="str">
        <x:v>Bruker S8 Tiger wavelength-dispersive XRF (WDXRF); major-oxide group comparison; no independent mineralogical method described</x:v>
      </x:c>
      <x:c r="K16" s="20" t="str">
        <x:v>Major oxides reported: SiO2, Al2O3, Na2O, K2O, CaO, MgO, TiO2, Fe2O3, MnO, P2O5</x:v>
      </x:c>
      <x:c r="L16" s="20" t="str">
        <x:v>Candidate Central Anatolian, Bingöl/Solhan and Nemrut-related source-zone comparisons discussed at sample-group level; not individual artefact assignments</x:v>
      </x:c>
      <x:c r="M16" s="20" t="str">
        <x:v>published group-level comparison</x:v>
      </x:c>
      <x:c r="N16" s="20" t="str">
        <x:v>Local source-zone scenario family in publication map; not route proof</x:v>
      </x:c>
      <x:c r="O16" s="20" t="str">
        <x:v>Sen2025</x:v>
      </x:c>
      <x:c r="P16" s="20" t="str">
        <x:v>Şen, Z. 2025. 'Harbetsuvan Tepesi XRF (mineraloji) analizleri'. Karadeniz Uluslararası Bilimsel Dergi 67: 18-26. https://doi.org/10.17498/kdeniz.1681087</x:v>
      </x:c>
      <x:c r="Q16" s="20" t="str">
        <x:v>Published trench or sample-group major-oxide WDXRF results; no individual chemical source assignments.</x:v>
      </x:c>
      <x:c r="R16" s="20" t="str">
        <x:v>Şen discusses central Anatolian comparisons for this group; no artefact-level source assignment is available.</x:v>
      </x:c>
      <x:c r="S16" s="20" t="str">
        <x:v>74.81</x:v>
      </x:c>
      <x:c r="T16" s="20" t="str">
        <x:v>11.37</x:v>
      </x:c>
      <x:c r="U16" s="20" t="str">
        <x:v>4.37</x:v>
      </x:c>
      <x:c r="V16" s="20" t="str">
        <x:v>4.7</x:v>
      </x:c>
      <x:c r="W16" s="20" t="str">
        <x:v>0.77</x:v>
      </x:c>
      <x:c r="X16" s="20" t="str">
        <x:v>0.11</x:v>
      </x:c>
      <x:c r="Y16" s="20" t="str">
        <x:v>0.21</x:v>
      </x:c>
      <x:c r="Z16" s="20" t="str">
        <x:v>2.42</x:v>
      </x:c>
      <x:c r="AA16" s="20" t="str">
        <x:v>0.05</x:v>
      </x:c>
      <x:c r="AB16" s="20" t="str">
        <x:v>0.02</x:v>
      </x:c>
    </x:row>
    <x:row r="17" ht="48" hidden="0" customHeight="1">
      <x:c r="A17" s="20" t="str">
        <x:v>Harbetsuvan_K-1</x:v>
      </x:c>
      <x:c r="B17" s="20" t="str">
        <x:v>Harbetsuvan Tepesi</x:v>
      </x:c>
      <x:c r="C17" s="20" t="str">
        <x:v>Taş Tepeler article dataset</x:v>
      </x:c>
      <x:c r="D17" s="20" t="str">
        <x:v>Pre-Pottery Neolithic; early PPNB attribution in excavation literature. Excavation and surface groups; sample-by-sample stratigraphic and chronological attribution unavailable.</x:v>
      </x:c>
      <x:c r="E17" s="20" t="str">
        <x:v>sample group / excavated area, not individual artefact source table</x:v>
      </x:c>
      <x:c r="F17" s="20" t="str">
        <x:v>K-1</x:v>
      </x:c>
      <x:c r="G17" s="20" t="str">
        <x:v>production debris sample group</x:v>
      </x:c>
      <x:c r="H17" s="20" t="str">
        <x:v>Area K-1</x:v>
      </x:c>
      <x:c r="I17" s="20" t="str">
        <x:v>part of 177 analysed production-debris sample set; 177 selected from 1,778 obsidian finds</x:v>
      </x:c>
      <x:c r="J17" s="20" t="str">
        <x:v>Bruker S8 Tiger wavelength-dispersive XRF (WDXRF); major-oxide group comparison; no independent mineralogical method described</x:v>
      </x:c>
      <x:c r="K17" s="20" t="str">
        <x:v>Major oxides reported: SiO2, Al2O3, Na2O, K2O, CaO, MgO, TiO2, Fe2O3, MnO, P2O5</x:v>
      </x:c>
      <x:c r="L17" s="20" t="str">
        <x:v>Candidate Central Anatolian, Bingöl/Solhan and Nemrut-related source-zone comparisons discussed at sample-group level; not individual artefact assignments</x:v>
      </x:c>
      <x:c r="M17" s="20" t="str">
        <x:v>published group-level comparison</x:v>
      </x:c>
      <x:c r="N17" s="20" t="str">
        <x:v>Local source-zone scenario family in publication map; not route proof</x:v>
      </x:c>
      <x:c r="O17" s="20" t="str">
        <x:v>Sen2025</x:v>
      </x:c>
      <x:c r="P17" s="20" t="str">
        <x:v>Şen, Z. 2025. 'Harbetsuvan Tepesi XRF (mineraloji) analizleri'. Karadeniz Uluslararası Bilimsel Dergi 67: 18-26. https://doi.org/10.17498/kdeniz.1681087</x:v>
      </x:c>
      <x:c r="Q17" s="20" t="str">
        <x:v>Published trench or sample-group major-oxide WDXRF results; no individual chemical source assignments.</x:v>
      </x:c>
      <x:c r="R17" s="20" t="str">
        <x:v>Şen discusses central and eastern Anatolian comparisons for this group; the high SiO2 value is reported at group level, not a source assignment.</x:v>
      </x:c>
      <x:c r="S17" s="20" t="str">
        <x:v>84.29</x:v>
      </x:c>
      <x:c r="T17" s="20" t="str">
        <x:v>5.83</x:v>
      </x:c>
      <x:c r="U17" s="20" t="str">
        <x:v>2.86</x:v>
      </x:c>
      <x:c r="V17" s="20" t="str">
        <x:v>2.63</x:v>
      </x:c>
      <x:c r="W17" s="20" t="str">
        <x:v>0.38</x:v>
      </x:c>
      <x:c r="X17" s="20" t="str">
        <x:v>0.07</x:v>
      </x:c>
      <x:c r="Y17" s="20" t="str">
        <x:v>0.13</x:v>
      </x:c>
      <x:c r="Z17" s="20" t="str">
        <x:v>2.09</x:v>
      </x:c>
      <x:c r="AA17" s="20" t="str">
        <x:v>0.03</x:v>
      </x:c>
      <x:c r="AB17" s="20" t="str">
        <x:v>0.02</x:v>
      </x:c>
    </x:row>
    <x:row r="18" ht="48" hidden="0" customHeight="1">
      <x:c r="A18" s="20" t="str">
        <x:v>Harbetsuvan_K-5</x:v>
      </x:c>
      <x:c r="B18" s="20" t="str">
        <x:v>Harbetsuvan Tepesi</x:v>
      </x:c>
      <x:c r="C18" s="20" t="str">
        <x:v>Taş Tepeler article dataset</x:v>
      </x:c>
      <x:c r="D18" s="20" t="str">
        <x:v>Pre-Pottery Neolithic; early PPNB attribution in excavation literature. Excavation and surface groups; sample-by-sample stratigraphic and chronological attribution unavailable.</x:v>
      </x:c>
      <x:c r="E18" s="20" t="str">
        <x:v>sample group / excavated area, not individual artefact source table</x:v>
      </x:c>
      <x:c r="F18" s="20" t="str">
        <x:v>K-5</x:v>
      </x:c>
      <x:c r="G18" s="20" t="str">
        <x:v>production debris sample group</x:v>
      </x:c>
      <x:c r="H18" s="20" t="str">
        <x:v>Area K-5</x:v>
      </x:c>
      <x:c r="I18" s="20" t="str">
        <x:v>part of 177 analysed production-debris sample set; 177 selected from 1,778 obsidian finds</x:v>
      </x:c>
      <x:c r="J18" s="20" t="str">
        <x:v>Bruker S8 Tiger wavelength-dispersive XRF (WDXRF); major-oxide group comparison; no independent mineralogical method described</x:v>
      </x:c>
      <x:c r="K18" s="20" t="str">
        <x:v>Major oxides reported: SiO2, Al2O3, Na2O, K2O, CaO, MgO, TiO2, Fe2O3, MnO, P2O5</x:v>
      </x:c>
      <x:c r="L18" s="20" t="str">
        <x:v>Candidate Central Anatolian, Bingöl/Solhan and Nemrut-related source-zone comparisons discussed at sample-group level; not individual artefact assignments</x:v>
      </x:c>
      <x:c r="M18" s="20" t="str">
        <x:v>published group-level comparison</x:v>
      </x:c>
      <x:c r="N18" s="20" t="str">
        <x:v>Local source-zone scenario family in publication map; not route proof</x:v>
      </x:c>
      <x:c r="O18" s="20" t="str">
        <x:v>Sen2025</x:v>
      </x:c>
      <x:c r="P18" s="20" t="str">
        <x:v>Şen, Z. 2025. 'Harbetsuvan Tepesi XRF (mineraloji) analizleri'. Karadeniz Uluslararası Bilimsel Dergi 67: 18-26. https://doi.org/10.17498/kdeniz.1681087</x:v>
      </x:c>
      <x:c r="Q18" s="20" t="str">
        <x:v>Published trench or sample-group major-oxide WDXRF results; no individual chemical source assignments.</x:v>
      </x:c>
      <x:c r="R18" s="20" t="str">
        <x:v>Şen discusses central Anatolian comparisons for this group; no artefact-level source assignment is available.</x:v>
      </x:c>
      <x:c r="S18" s="20" t="str">
        <x:v>75.63</x:v>
      </x:c>
      <x:c r="T18" s="20" t="str">
        <x:v>11.13</x:v>
      </x:c>
      <x:c r="U18" s="20" t="str">
        <x:v>4.22</x:v>
      </x:c>
      <x:c r="V18" s="20" t="str">
        <x:v>4.52</x:v>
      </x:c>
      <x:c r="W18" s="20" t="str">
        <x:v>1.07</x:v>
      </x:c>
      <x:c r="X18" s="20" t="str">
        <x:v>0.12</x:v>
      </x:c>
      <x:c r="Y18" s="20" t="str">
        <x:v>0.2</x:v>
      </x:c>
      <x:c r="Z18" s="20" t="str">
        <x:v>2.27</x:v>
      </x:c>
      <x:c r="AA18" s="20" t="str">
        <x:v>0.04</x:v>
      </x:c>
      <x:c r="AB18" s="20" t="str">
        <x:v>0.04</x:v>
      </x:c>
    </x:row>
    <x:row r="19" ht="48" hidden="0" customHeight="1">
      <x:c r="A19" s="20" t="str">
        <x:v>Harbetsuvan_K-9</x:v>
      </x:c>
      <x:c r="B19" s="20" t="str">
        <x:v>Harbetsuvan Tepesi</x:v>
      </x:c>
      <x:c r="C19" s="20" t="str">
        <x:v>Taş Tepeler article dataset</x:v>
      </x:c>
      <x:c r="D19" s="20" t="str">
        <x:v>Pre-Pottery Neolithic; early PPNB attribution in excavation literature. Excavation and surface groups; sample-by-sample stratigraphic and chronological attribution unavailable.</x:v>
      </x:c>
      <x:c r="E19" s="20" t="str">
        <x:v>sample group / excavated area, not individual artefact source table</x:v>
      </x:c>
      <x:c r="F19" s="20" t="str">
        <x:v>K-9</x:v>
      </x:c>
      <x:c r="G19" s="20" t="str">
        <x:v>production debris sample group</x:v>
      </x:c>
      <x:c r="H19" s="20" t="str">
        <x:v>Area K-9</x:v>
      </x:c>
      <x:c r="I19" s="20" t="str">
        <x:v>part of 177 analysed production-debris sample set; 177 selected from 1,778 obsidian finds</x:v>
      </x:c>
      <x:c r="J19" s="20" t="str">
        <x:v>Bruker S8 Tiger wavelength-dispersive XRF (WDXRF); major-oxide group comparison; no independent mineralogical method described</x:v>
      </x:c>
      <x:c r="K19" s="20" t="str">
        <x:v>Major oxides reported: SiO2, Al2O3, Na2O, K2O, CaO, MgO, TiO2, Fe2O3, MnO, P2O5</x:v>
      </x:c>
      <x:c r="L19" s="20" t="str">
        <x:v>Candidate Central Anatolian, Bingöl/Solhan and Nemrut-related source-zone comparisons discussed at sample-group level; not individual artefact assignments</x:v>
      </x:c>
      <x:c r="M19" s="20" t="str">
        <x:v>published group-level comparison</x:v>
      </x:c>
      <x:c r="N19" s="20" t="str">
        <x:v>Local source-zone scenario family in publication map; not route proof</x:v>
      </x:c>
      <x:c r="O19" s="20" t="str">
        <x:v>Sen2025</x:v>
      </x:c>
      <x:c r="P19" s="20" t="str">
        <x:v>Şen, Z. 2025. 'Harbetsuvan Tepesi XRF (mineraloji) analizleri'. Karadeniz Uluslararası Bilimsel Dergi 67: 18-26. https://doi.org/10.17498/kdeniz.1681087</x:v>
      </x:c>
      <x:c r="Q19" s="20" t="str">
        <x:v>Published trench or sample-group major-oxide WDXRF results; no individual chemical source assignments.</x:v>
      </x:c>
      <x:c r="R19" s="20" t="str">
        <x:v>Source comparisons appear in Şen's group-level table; no artefact-level source assignment is available.</x:v>
      </x:c>
      <x:c r="S19" s="20" t="str">
        <x:v>76.3</x:v>
      </x:c>
      <x:c r="T19" s="20" t="str">
        <x:v>9.1</x:v>
      </x:c>
      <x:c r="U19" s="20" t="str">
        <x:v>3.61</x:v>
      </x:c>
      <x:c r="V19" s="20" t="str">
        <x:v>3.96</x:v>
      </x:c>
      <x:c r="W19" s="20" t="str">
        <x:v>2.26</x:v>
      </x:c>
      <x:c r="X19" s="20" t="str">
        <x:v>0.12</x:v>
      </x:c>
      <x:c r="Y19" s="20" t="str">
        <x:v>0.18</x:v>
      </x:c>
      <x:c r="Z19" s="20" t="str">
        <x:v>2.33</x:v>
      </x:c>
      <x:c r="AA19" s="20" t="str">
        <x:v>0.04</x:v>
      </x:c>
      <x:c r="AB19" s="20" t="str">
        <x:v>0.06</x:v>
      </x:c>
    </x:row>
    <x:row r="20" ht="48" hidden="0" customHeight="1">
      <x:c r="A20" s="20" t="str">
        <x:v>Harbetsuvan_K-10</x:v>
      </x:c>
      <x:c r="B20" s="20" t="str">
        <x:v>Harbetsuvan Tepesi</x:v>
      </x:c>
      <x:c r="C20" s="20" t="str">
        <x:v>Taş Tepeler article dataset</x:v>
      </x:c>
      <x:c r="D20" s="20" t="str">
        <x:v>Pre-Pottery Neolithic; early PPNB attribution in excavation literature. Excavation and surface groups; sample-by-sample stratigraphic and chronological attribution unavailable.</x:v>
      </x:c>
      <x:c r="E20" s="20" t="str">
        <x:v>sample group / excavated area, not individual artefact source table</x:v>
      </x:c>
      <x:c r="F20" s="20" t="str">
        <x:v>K-10</x:v>
      </x:c>
      <x:c r="G20" s="20" t="str">
        <x:v>production debris sample group</x:v>
      </x:c>
      <x:c r="H20" s="20" t="str">
        <x:v>Area K-10</x:v>
      </x:c>
      <x:c r="I20" s="20" t="str">
        <x:v>part of 177 analysed production-debris sample set; 177 selected from 1,778 obsidian finds</x:v>
      </x:c>
      <x:c r="J20" s="20" t="str">
        <x:v>Bruker S8 Tiger wavelength-dispersive XRF (WDXRF); major-oxide group comparison; no independent mineralogical method described</x:v>
      </x:c>
      <x:c r="K20" s="20" t="str">
        <x:v>Major oxides reported: SiO2, Al2O3, Na2O, K2O, CaO, MgO, TiO2, Fe2O3, MnO, P2O5</x:v>
      </x:c>
      <x:c r="L20" s="20" t="str">
        <x:v>Candidate Central Anatolian, Bingöl/Solhan and Nemrut-related source-zone comparisons discussed at sample-group level; not individual artefact assignments</x:v>
      </x:c>
      <x:c r="M20" s="20" t="str">
        <x:v>published group-level comparison</x:v>
      </x:c>
      <x:c r="N20" s="20" t="str">
        <x:v>Local source-zone scenario family in publication map; not route proof</x:v>
      </x:c>
      <x:c r="O20" s="20" t="str">
        <x:v>Sen2025</x:v>
      </x:c>
      <x:c r="P20" s="20" t="str">
        <x:v>Şen, Z. 2025. 'Harbetsuvan Tepesi XRF (mineraloji) analizleri'. Karadeniz Uluslararası Bilimsel Dergi 67: 18-26. https://doi.org/10.17498/kdeniz.1681087</x:v>
      </x:c>
      <x:c r="Q20" s="20" t="str">
        <x:v>Published trench or sample-group major-oxide WDXRF results; no individual chemical source assignments.</x:v>
      </x:c>
      <x:c r="R20" s="20" t="str">
        <x:v>Şen discusses central Anatolian comparisons for this group; no artefact-level source assignment is available.</x:v>
      </x:c>
      <x:c r="S20" s="20" t="str">
        <x:v>74.17</x:v>
      </x:c>
      <x:c r="T20" s="20" t="str">
        <x:v>11.42</x:v>
      </x:c>
      <x:c r="U20" s="20" t="str">
        <x:v>4.49</x:v>
      </x:c>
      <x:c r="V20" s="20" t="str">
        <x:v>4.97</x:v>
      </x:c>
      <x:c r="W20" s="20" t="str">
        <x:v>0.76</x:v>
      </x:c>
      <x:c r="X20" s="20" t="str">
        <x:v>0.08</x:v>
      </x:c>
      <x:c r="Y20" s="20" t="str">
        <x:v>0.21</x:v>
      </x:c>
      <x:c r="Z20" s="20" t="str">
        <x:v>2.93</x:v>
      </x:c>
      <x:c r="AA20" s="20" t="str">
        <x:v>0.06</x:v>
      </x:c>
      <x:c r="AB20" s="20" t="str">
        <x:v>0.03</x:v>
      </x:c>
    </x:row>
    <x:row r="21" ht="48" hidden="0" customHeight="1">
      <x:c r="A21" s="20" t="str">
        <x:v>Harbetsuvan_K-12</x:v>
      </x:c>
      <x:c r="B21" s="20" t="str">
        <x:v>Harbetsuvan Tepesi</x:v>
      </x:c>
      <x:c r="C21" s="20" t="str">
        <x:v>Taş Tepeler article dataset</x:v>
      </x:c>
      <x:c r="D21" s="20" t="str">
        <x:v>Pre-Pottery Neolithic; early PPNB attribution in excavation literature. Excavation and surface groups; sample-by-sample stratigraphic and chronological attribution unavailable.</x:v>
      </x:c>
      <x:c r="E21" s="20" t="str">
        <x:v>sample group / excavated area, not individual artefact source table</x:v>
      </x:c>
      <x:c r="F21" s="20" t="str">
        <x:v>K-12</x:v>
      </x:c>
      <x:c r="G21" s="20" t="str">
        <x:v>production debris sample group</x:v>
      </x:c>
      <x:c r="H21" s="20" t="str">
        <x:v>Area K-12</x:v>
      </x:c>
      <x:c r="I21" s="20" t="str">
        <x:v>part of 177 analysed production-debris sample set; 177 selected from 1,778 obsidian finds</x:v>
      </x:c>
      <x:c r="J21" s="20" t="str">
        <x:v>Bruker S8 Tiger wavelength-dispersive XRF (WDXRF); major-oxide group comparison; no independent mineralogical method described</x:v>
      </x:c>
      <x:c r="K21" s="20" t="str">
        <x:v>Major oxides reported: SiO2, Al2O3, Na2O, K2O, CaO, MgO, TiO2, Fe2O3, MnO, P2O5</x:v>
      </x:c>
      <x:c r="L21" s="20" t="str">
        <x:v>Candidate Central Anatolian, Bingöl/Solhan and Nemrut-related source-zone comparisons discussed at sample-group level; not individual artefact assignments</x:v>
      </x:c>
      <x:c r="M21" s="20" t="str">
        <x:v>published group-level comparison</x:v>
      </x:c>
      <x:c r="N21" s="20" t="str">
        <x:v>Local source-zone scenario family in publication map; not route proof</x:v>
      </x:c>
      <x:c r="O21" s="20" t="str">
        <x:v>Sen2025</x:v>
      </x:c>
      <x:c r="P21" s="20" t="str">
        <x:v>Şen, Z. 2025. 'Harbetsuvan Tepesi XRF (mineraloji) analizleri'. Karadeniz Uluslararası Bilimsel Dergi 67: 18-26. https://doi.org/10.17498/kdeniz.1681087</x:v>
      </x:c>
      <x:c r="Q21" s="20" t="str">
        <x:v>Published trench or sample-group major-oxide WDXRF results; no individual chemical source assignments.</x:v>
      </x:c>
      <x:c r="R21" s="20" t="str">
        <x:v>Şen discusses Bingöl as a comparison for this group; no artefact-level source assignment is available.</x:v>
      </x:c>
      <x:c r="S21" s="20" t="str">
        <x:v>69.54</x:v>
      </x:c>
      <x:c r="T21" s="20" t="str">
        <x:v>13.18</x:v>
      </x:c>
      <x:c r="U21" s="20" t="str">
        <x:v>4.83</x:v>
      </x:c>
      <x:c r="V21" s="20" t="str">
        <x:v>5.31</x:v>
      </x:c>
      <x:c r="W21" s="20" t="str">
        <x:v>2.23</x:v>
      </x:c>
      <x:c r="X21" s="20" t="str">
        <x:v>0.13</x:v>
      </x:c>
      <x:c r="Y21" s="20" t="str">
        <x:v>0.22</x:v>
      </x:c>
      <x:c r="Z21" s="20" t="str">
        <x:v>2.81</x:v>
      </x:c>
      <x:c r="AA21" s="20" t="str">
        <x:v>0.06</x:v>
      </x:c>
      <x:c r="AB21" s="20" t="str">
        <x:v>0.03</x:v>
      </x:c>
    </x:row>
    <x:row r="22" ht="48" hidden="0" customHeight="1">
      <x:c r="A22" s="20" t="str">
        <x:v>Harbetsuvan_Surface survey</x:v>
      </x:c>
      <x:c r="B22" s="20" t="str">
        <x:v>Harbetsuvan Tepesi</x:v>
      </x:c>
      <x:c r="C22" s="20" t="str">
        <x:v>Taş Tepeler article dataset</x:v>
      </x:c>
      <x:c r="D22" s="20" t="str">
        <x:v>Pre-Pottery Neolithic; early PPNB attribution in excavation literature. Excavation and surface groups; sample-by-sample stratigraphic and chronological attribution unavailable.</x:v>
      </x:c>
      <x:c r="E22" s="20" t="str">
        <x:v>sample group / excavated area, not individual artefact source table</x:v>
      </x:c>
      <x:c r="F22" s="20" t="str">
        <x:v>Surface survey</x:v>
      </x:c>
      <x:c r="G22" s="20" t="str">
        <x:v>production debris/sample group</x:v>
      </x:c>
      <x:c r="H22" s="20" t="str">
        <x:v>Surface survey</x:v>
      </x:c>
      <x:c r="I22" s="20" t="str">
        <x:v>part of 177 analysed production-debris sample set; 177 selected from 1,778 obsidian finds</x:v>
      </x:c>
      <x:c r="J22" s="20" t="str">
        <x:v>Bruker S8 Tiger wavelength-dispersive XRF (WDXRF); major-oxide group comparison; no independent mineralogical method described</x:v>
      </x:c>
      <x:c r="K22" s="20" t="str">
        <x:v>Major oxides reported: SiO2, Al2O3, Na2O, K2O, CaO, MgO, TiO2, Fe2O3, MnO, P2O5</x:v>
      </x:c>
      <x:c r="L22" s="20" t="str">
        <x:v>Candidate Central Anatolian, Bingöl/Solhan and Nemrut-related source-zone comparisons discussed at sample-group level; not individual artefact assignments</x:v>
      </x:c>
      <x:c r="M22" s="20" t="str">
        <x:v>published group-level comparison</x:v>
      </x:c>
      <x:c r="N22" s="20" t="str">
        <x:v>Local source-zone scenario family in publication map; not route proof</x:v>
      </x:c>
      <x:c r="O22" s="20" t="str">
        <x:v>Sen2025</x:v>
      </x:c>
      <x:c r="P22" s="20" t="str">
        <x:v>Şen, Z. 2025. 'Harbetsuvan Tepesi XRF (mineraloji) analizleri'. Karadeniz Uluslararası Bilimsel Dergi 67: 18-26. https://doi.org/10.17498/kdeniz.1681087</x:v>
      </x:c>
      <x:c r="Q22" s="20" t="str">
        <x:v>Published trench or sample-group major-oxide WDXRF results; no individual chemical source assignments.</x:v>
      </x:c>
      <x:c r="R22" s="20" t="str">
        <x:v>Surface comparison group; no artefact-level source assignment is available.</x:v>
      </x:c>
      <x:c r="S22" s="20" t="str">
        <x:v>71.04</x:v>
      </x:c>
      <x:c r="T22" s="20" t="str">
        <x:v>12.49</x:v>
      </x:c>
      <x:c r="U22" s="20" t="str">
        <x:v>5.11</x:v>
      </x:c>
      <x:c r="V22" s="20" t="str">
        <x:v>5.27</x:v>
      </x:c>
      <x:c r="W22" s="20" t="str">
        <x:v>0.55</x:v>
      </x:c>
      <x:c r="X22" s="20" t="str">
        <x:v>0.08</x:v>
      </x:c>
      <x:c r="Y22" s="20" t="str">
        <x:v>0.22</x:v>
      </x:c>
      <x:c r="Z22" s="20" t="str">
        <x:v>3.443</x:v>
      </x:c>
      <x:c r="AA22" s="20" t="str">
        <x:v>0.07</x:v>
      </x:c>
      <x:c r="AB22" s="20" t="str">
        <x:v>0.0</x:v>
      </x:c>
    </x:row>
    <x:row r="23" ht="48" hidden="0" customHeight="1">
      <x:c r="A23" s="20" t="str">
        <x:v>Harbetsuvan_K-8</x:v>
      </x:c>
      <x:c r="B23" s="20" t="str">
        <x:v>Harbetsuvan Tepesi</x:v>
      </x:c>
      <x:c r="C23" s="20" t="str">
        <x:v>Taş Tepeler article dataset</x:v>
      </x:c>
      <x:c r="D23" s="20" t="str">
        <x:v>Pre-Pottery Neolithic; early PPNB attribution in excavation literature. Excavation and surface groups; sample-by-sample stratigraphic and chronological attribution unavailable.</x:v>
      </x:c>
      <x:c r="E23" s="20" t="str">
        <x:v>sample group / excavated area, not individual artefact source table</x:v>
      </x:c>
      <x:c r="F23" s="20" t="str">
        <x:v>K-8</x:v>
      </x:c>
      <x:c r="G23" s="20" t="str">
        <x:v>production debris sample group</x:v>
      </x:c>
      <x:c r="H23" s="20" t="str">
        <x:v>Area K-8</x:v>
      </x:c>
      <x:c r="I23" s="20" t="str">
        <x:v>part of 177 analysed production-debris sample set; 177 selected from 1,778 obsidian finds</x:v>
      </x:c>
      <x:c r="J23" s="20" t="str">
        <x:v>Bruker S8 Tiger wavelength-dispersive XRF (WDXRF); major-oxide group comparison; no independent mineralogical method described</x:v>
      </x:c>
      <x:c r="K23" s="20" t="str">
        <x:v>Major oxides reported: SiO2, Al2O3, Na2O, K2O, CaO, MgO, TiO2, Fe2O3, MnO, P2O5</x:v>
      </x:c>
      <x:c r="L23" s="20" t="str">
        <x:v>Candidate Central Anatolian, Bingöl/Solhan and Nemrut-related source-zone comparisons discussed at sample-group level; not individual artefact assignments</x:v>
      </x:c>
      <x:c r="M23" s="20" t="str">
        <x:v>published group-level comparison</x:v>
      </x:c>
      <x:c r="N23" s="20" t="str">
        <x:v>Local source-zone scenario family in publication map; not route proof</x:v>
      </x:c>
      <x:c r="O23" s="20" t="str">
        <x:v>Sen2025</x:v>
      </x:c>
      <x:c r="P23" s="20" t="str">
        <x:v>Şen, Z. 2025. 'Harbetsuvan Tepesi XRF (mineraloji) analizleri'. Karadeniz Uluslararası Bilimsel Dergi 67: 18-26. https://doi.org/10.17498/kdeniz.1681087</x:v>
      </x:c>
      <x:c r="Q23" s="20" t="str">
        <x:v>Published trench or sample-group major-oxide WDXRF results; no individual chemical source assignments.</x:v>
      </x:c>
      <x:c r="R23" s="20" t="str">
        <x:v>Şen discusses central Anatolian comparisons for this group; no artefact-level source assignment is available.</x:v>
      </x:c>
      <x:c r="S23" s="20" t="str">
        <x:v>73.2</x:v>
      </x:c>
      <x:c r="T23" s="20" t="str">
        <x:v>11.92</x:v>
      </x:c>
      <x:c r="U23" s="20" t="str">
        <x:v>4.62</x:v>
      </x:c>
      <x:c r="V23" s="20" t="str">
        <x:v>4.82</x:v>
      </x:c>
      <x:c r="W23" s="20" t="str">
        <x:v>0.65</x:v>
      </x:c>
      <x:c r="X23" s="20" t="str">
        <x:v>0.12</x:v>
      </x:c>
      <x:c r="Y23" s="20" t="str">
        <x:v>0.21</x:v>
      </x:c>
      <x:c r="Z23" s="20" t="str">
        <x:v>2.58</x:v>
      </x:c>
      <x:c r="AA23" s="20" t="str">
        <x:v>0.05</x:v>
      </x:c>
      <x:c r="AB23" s="20" t="str">
        <x:v>0.03</x:v>
      </x:c>
    </x:row>
    <x:row r="24" ht="48" hidden="0" customHeight="1">
      <x:c r="A24" s="20" t="str">
        <x:v>Harbetsuvan_Sondages</x:v>
      </x:c>
      <x:c r="B24" s="20" t="str">
        <x:v>Harbetsuvan Tepesi</x:v>
      </x:c>
      <x:c r="C24" s="20" t="str">
        <x:v>Taş Tepeler article dataset</x:v>
      </x:c>
      <x:c r="D24" s="20" t="str">
        <x:v>Pre-Pottery Neolithic; early PPNB attribution in excavation literature. Excavation and surface groups; sample-by-sample stratigraphic and chronological attribution unavailable.</x:v>
      </x:c>
      <x:c r="E24" s="20" t="str">
        <x:v>sample group / excavated area, not individual artefact source table</x:v>
      </x:c>
      <x:c r="F24" s="20" t="str">
        <x:v>Sondages</x:v>
      </x:c>
      <x:c r="G24" s="20" t="str">
        <x:v>production debris/sample group</x:v>
      </x:c>
      <x:c r="H24" s="20" t="str">
        <x:v>Sondage areas</x:v>
      </x:c>
      <x:c r="I24" s="20" t="str">
        <x:v>part of 177 analysed production-debris sample set; 177 selected from 1,778 obsidian finds</x:v>
      </x:c>
      <x:c r="J24" s="20" t="str">
        <x:v>Bruker S8 Tiger wavelength-dispersive XRF (WDXRF); major-oxide group comparison; no independent mineralogical method described</x:v>
      </x:c>
      <x:c r="K24" s="20" t="str">
        <x:v>Major oxides reported: SiO2, Al2O3, Na2O, K2O, CaO, MgO, TiO2, Fe2O3, MnO, P2O5</x:v>
      </x:c>
      <x:c r="L24" s="20" t="str">
        <x:v>Candidate Central Anatolian, Bingöl/Solhan and Nemrut-related source-zone comparisons discussed at sample-group level; not individual artefact assignments</x:v>
      </x:c>
      <x:c r="M24" s="20" t="str">
        <x:v>published group-level comparison</x:v>
      </x:c>
      <x:c r="N24" s="20" t="str">
        <x:v>Local source-zone scenario family in publication map; not route proof</x:v>
      </x:c>
      <x:c r="O24" s="20" t="str">
        <x:v>Sen2025</x:v>
      </x:c>
      <x:c r="P24" s="20" t="str">
        <x:v>Şen, Z. 2025. 'Harbetsuvan Tepesi XRF (mineraloji) analizleri'. Karadeniz Uluslararası Bilimsel Dergi 67: 18-26. https://doi.org/10.17498/kdeniz.1681087</x:v>
      </x:c>
      <x:c r="Q24" s="20" t="str">
        <x:v>Published trench or sample-group major-oxide WDXRF results; no individual chemical source assignments.</x:v>
      </x:c>
      <x:c r="R24" s="20" t="str">
        <x:v>Şen discusses Bingöl as a comparison for this group; no artefact-level source assignment is available.</x:v>
      </x:c>
      <x:c r="S24" s="20" t="str">
        <x:v>68.66</x:v>
      </x:c>
      <x:c r="T24" s="20" t="str">
        <x:v>13.46</x:v>
      </x:c>
      <x:c r="U24" s="20" t="str">
        <x:v>4.66</x:v>
      </x:c>
      <x:c r="V24" s="20" t="str">
        <x:v>5.39</x:v>
      </x:c>
      <x:c r="W24" s="20" t="str">
        <x:v>2.1</x:v>
      </x:c>
      <x:c r="X24" s="20" t="str">
        <x:v>0.17</x:v>
      </x:c>
      <x:c r="Y24" s="20" t="str">
        <x:v>0.24</x:v>
      </x:c>
      <x:c r="Z24" s="20" t="str">
        <x:v>2.45</x:v>
      </x:c>
      <x:c r="AA24" s="20" t="str">
        <x:v>0.05</x:v>
      </x:c>
      <x:c r="AB24" s="20" t="str">
        <x:v>0.05</x:v>
      </x:c>
    </x:row>
    <x:row r="25" ht="28.799999237060547" hidden="0" customHeight="1">
      <x:c r="A25" s="20" t="str">
        <x:v>KT.082</x:v>
      </x:c>
      <x:c r="B25" s="20" t="str">
        <x:v>Körtik Tepe</x:v>
      </x:c>
      <x:c r="C25" s="20" t="str">
        <x:v>Upper Tigris comparator</x:v>
      </x:c>
      <x:c r="D25" s="20" t="str">
        <x:v>late 11th-early 10th millennium BC; Epipalaeolithic to PPNA</x:v>
      </x:c>
      <x:c r="E25" s="20" t="str">
        <x:v>individual artefact from published table</x:v>
      </x:c>
      <x:c r="F25" s="20" t="str">
        <x:v>KT.082</x:v>
      </x:c>
      <x:c r="G25" s="20" t="str">
        <x:v>Non-cortical flake</x:v>
      </x:c>
      <x:c r="H25" s="20" t="str">
        <x:v>Unit HBM; Trench A 46-2; Level −089 to −119</x:v>
      </x:c>
      <x:c r="I25" s="20" t="str">
        <x:v>1</x:v>
      </x:c>
      <x:c r="J25" s="20" t="str">
        <x:v>EDXRF; whole, non-destructive; MAX Lab Thermo Scientific ARL QuantX</x:v>
      </x:c>
      <x:c r="K25" s="20" t="str">
        <x:v>Ti, Mn, Fe, Zn, Ga, Rb, Sr, Y, Zr, Nb, Ba, Pb, Th (reported in paper Table 2)</x:v>
      </x:c>
      <x:c r="L25" s="20" t="str">
        <x:v>Bingöl B</x:v>
      </x:c>
      <x:c r="M25" s="20" t="str">
        <x:v>published artefact-level assignment</x:v>
      </x:c>
      <x:c r="N25" s="20" t="str">
        <x:v>Regional comparator scenario in publication map</x:v>
      </x:c>
      <x:c r="O25" s="20" t="str">
        <x:v>CarterEtAl2013</x:v>
      </x:c>
      <x:c r="P25" s="20" t="str">
        <x:v>Carter, T., Grant, S., Kartal, M., Coşkun, A. and Özkaya, V. 2013. 'Networks and Neolithisation: sourcing obsidian from Körtik Tepe (SE Anatolia)'. Journal of Archaeological Science 40.1: 556-569. https://doi.org/10.1016/j.jas.2012.08.003</x:v>
      </x:c>
      <x:c r="Q25" s="20" t="str">
        <x:v>Published assignments; Table 1 transcription checked on 29 September 2026.</x:v>
      </x:c>
      <x:c r="R25" s="20" t="str">
        <x:v>Table 1 (p. 559), visually checked 29 September 2026. Level notation is retained as printed; see README.</x:v>
      </x:c>
      <x:c r="S25" s="20"/>
      <x:c r="T25" s="20"/>
      <x:c r="U25" s="20"/>
      <x:c r="V25" s="20"/>
      <x:c r="W25" s="20"/>
      <x:c r="X25" s="20"/>
      <x:c r="Y25" s="20"/>
      <x:c r="Z25" s="20"/>
      <x:c r="AA25" s="20"/>
      <x:c r="AB25" s="20"/>
    </x:row>
    <x:row r="26" ht="28.799999237060547" hidden="0" customHeight="1">
      <x:c r="A26" s="20" t="str">
        <x:v>KT.028</x:v>
      </x:c>
      <x:c r="B26" s="20" t="str">
        <x:v>Körtik Tepe</x:v>
      </x:c>
      <x:c r="C26" s="20" t="str">
        <x:v>Upper Tigris comparator</x:v>
      </x:c>
      <x:c r="D26" s="20" t="str">
        <x:v>late 11th-early 10th millennium BC; Epipalaeolithic to PPNA</x:v>
      </x:c>
      <x:c r="E26" s="20" t="str">
        <x:v>individual artefact from published table</x:v>
      </x:c>
      <x:c r="F26" s="20" t="str">
        <x:v>KT.028</x:v>
      </x:c>
      <x:c r="G26" s="20" t="str">
        <x:v>Non-cortical flake</x:v>
      </x:c>
      <x:c r="H26" s="20" t="str">
        <x:v>Unit HEA; Trench A 46-2; Level −128 to −138</x:v>
      </x:c>
      <x:c r="I26" s="20" t="str">
        <x:v>1</x:v>
      </x:c>
      <x:c r="J26" s="20" t="str">
        <x:v>EDXRF; whole, non-destructive; MAX Lab Thermo Scientific ARL QuantX</x:v>
      </x:c>
      <x:c r="K26" s="20" t="str">
        <x:v>Ti, Mn, Fe, Zn, Ga, Rb, Sr, Y, Zr, Nb, Ba, Pb, Th (reported in paper Table 2)</x:v>
      </x:c>
      <x:c r="L26" s="20" t="str">
        <x:v>Bingöl B</x:v>
      </x:c>
      <x:c r="M26" s="20" t="str">
        <x:v>published artefact-level assignment</x:v>
      </x:c>
      <x:c r="N26" s="20" t="str">
        <x:v>Regional comparator scenario in publication map</x:v>
      </x:c>
      <x:c r="O26" s="20" t="str">
        <x:v>CarterEtAl2013</x:v>
      </x:c>
      <x:c r="P26" s="20" t="str">
        <x:v>Carter, T., Grant, S., Kartal, M., Coşkun, A. and Özkaya, V. 2013. 'Networks and Neolithisation: sourcing obsidian from Körtik Tepe (SE Anatolia)'. Journal of Archaeological Science 40.1: 556-569. https://doi.org/10.1016/j.jas.2012.08.003</x:v>
      </x:c>
      <x:c r="Q26" s="20" t="str">
        <x:v>Published assignments; Table 1 transcription checked on 29 September 2026.</x:v>
      </x:c>
      <x:c r="R26" s="20" t="str">
        <x:v>Table 1 (p. 559), visually checked 29 September 2026. Level notation is retained as printed; see README.</x:v>
      </x:c>
      <x:c r="S26" s="20"/>
      <x:c r="T26" s="20"/>
      <x:c r="U26" s="20"/>
      <x:c r="V26" s="20"/>
      <x:c r="W26" s="20"/>
      <x:c r="X26" s="20"/>
      <x:c r="Y26" s="20"/>
      <x:c r="Z26" s="20"/>
      <x:c r="AA26" s="20"/>
      <x:c r="AB26" s="20"/>
    </x:row>
    <x:row r="27" ht="28.799999237060547" hidden="0" customHeight="1">
      <x:c r="A27" s="20" t="str">
        <x:v>KT.076</x:v>
      </x:c>
      <x:c r="B27" s="20" t="str">
        <x:v>Körtik Tepe</x:v>
      </x:c>
      <x:c r="C27" s="20" t="str">
        <x:v>Upper Tigris comparator</x:v>
      </x:c>
      <x:c r="D27" s="20" t="str">
        <x:v>late 11th-early 10th millennium BC; Epipalaeolithic to PPNA</x:v>
      </x:c>
      <x:c r="E27" s="20" t="str">
        <x:v>individual artefact from published table</x:v>
      </x:c>
      <x:c r="F27" s="20" t="str">
        <x:v>KT.076</x:v>
      </x:c>
      <x:c r="G27" s="20" t="str">
        <x:v>Bladelet core rejuvenation flake</x:v>
      </x:c>
      <x:c r="H27" s="20" t="str">
        <x:v>Unit HGK; Trench A 46-2; Level −138 to −158</x:v>
      </x:c>
      <x:c r="I27" s="20" t="str">
        <x:v>1</x:v>
      </x:c>
      <x:c r="J27" s="20" t="str">
        <x:v>EDXRF; whole, non-destructive; MAX Lab Thermo Scientific ARL QuantX</x:v>
      </x:c>
      <x:c r="K27" s="20" t="str">
        <x:v>Ti, Mn, Fe, Zn, Ga, Rb, Sr, Y, Zr, Nb, Ba, Pb, Th (reported in paper Table 2)</x:v>
      </x:c>
      <x:c r="L27" s="20" t="str">
        <x:v>Bingöl B</x:v>
      </x:c>
      <x:c r="M27" s="20" t="str">
        <x:v>published artefact-level assignment</x:v>
      </x:c>
      <x:c r="N27" s="20" t="str">
        <x:v>Regional comparator scenario in publication map</x:v>
      </x:c>
      <x:c r="O27" s="20" t="str">
        <x:v>CarterEtAl2013</x:v>
      </x:c>
      <x:c r="P27" s="20" t="str">
        <x:v>Carter, T., Grant, S., Kartal, M., Coşkun, A. and Özkaya, V. 2013. 'Networks and Neolithisation: sourcing obsidian from Körtik Tepe (SE Anatolia)'. Journal of Archaeological Science 40.1: 556-569. https://doi.org/10.1016/j.jas.2012.08.003</x:v>
      </x:c>
      <x:c r="Q27" s="20" t="str">
        <x:v>Published assignments; Table 1 transcription checked on 29 September 2026.</x:v>
      </x:c>
      <x:c r="R27" s="20" t="str">
        <x:v>Table 1 (p. 559), visually checked 29 September 2026. Level notation is retained as printed; see README.</x:v>
      </x:c>
      <x:c r="S27" s="20"/>
      <x:c r="T27" s="20"/>
      <x:c r="U27" s="20"/>
      <x:c r="V27" s="20"/>
      <x:c r="W27" s="20"/>
      <x:c r="X27" s="20"/>
      <x:c r="Y27" s="20"/>
      <x:c r="Z27" s="20"/>
      <x:c r="AA27" s="20"/>
      <x:c r="AB27" s="20"/>
    </x:row>
    <x:row r="28" ht="28.799999237060547" hidden="0" customHeight="1">
      <x:c r="A28" s="20" t="str">
        <x:v>KT.077</x:v>
      </x:c>
      <x:c r="B28" s="20" t="str">
        <x:v>Körtik Tepe</x:v>
      </x:c>
      <x:c r="C28" s="20" t="str">
        <x:v>Upper Tigris comparator</x:v>
      </x:c>
      <x:c r="D28" s="20" t="str">
        <x:v>late 11th-early 10th millennium BC; Epipalaeolithic to PPNA</x:v>
      </x:c>
      <x:c r="E28" s="20" t="str">
        <x:v>individual artefact from published table</x:v>
      </x:c>
      <x:c r="F28" s="20" t="str">
        <x:v>KT.077</x:v>
      </x:c>
      <x:c r="G28" s="20" t="str">
        <x:v>Blade – backed</x:v>
      </x:c>
      <x:c r="H28" s="20" t="str">
        <x:v>Unit HJD; Trench A 46-2; Level −158 to −180</x:v>
      </x:c>
      <x:c r="I28" s="20" t="str">
        <x:v>1</x:v>
      </x:c>
      <x:c r="J28" s="20" t="str">
        <x:v>EDXRF; whole, non-destructive; MAX Lab Thermo Scientific ARL QuantX</x:v>
      </x:c>
      <x:c r="K28" s="20" t="str">
        <x:v>Ti, Mn, Fe, Zn, Ga, Rb, Sr, Y, Zr, Nb, Ba, Pb, Th (reported in paper Table 2)</x:v>
      </x:c>
      <x:c r="L28" s="20" t="str">
        <x:v>Bingöl B</x:v>
      </x:c>
      <x:c r="M28" s="20" t="str">
        <x:v>published artefact-level assignment</x:v>
      </x:c>
      <x:c r="N28" s="20" t="str">
        <x:v>Regional comparator scenario in publication map</x:v>
      </x:c>
      <x:c r="O28" s="20" t="str">
        <x:v>CarterEtAl2013</x:v>
      </x:c>
      <x:c r="P28" s="20" t="str">
        <x:v>Carter, T., Grant, S., Kartal, M., Coşkun, A. and Özkaya, V. 2013. 'Networks and Neolithisation: sourcing obsidian from Körtik Tepe (SE Anatolia)'. Journal of Archaeological Science 40.1: 556-569. https://doi.org/10.1016/j.jas.2012.08.003</x:v>
      </x:c>
      <x:c r="Q28" s="20" t="str">
        <x:v>Published assignments; Table 1 transcription checked on 29 September 2026.</x:v>
      </x:c>
      <x:c r="R28" s="20" t="str">
        <x:v>Table 1 (p. 559), visually checked 29 September 2026. Level notation is retained as printed; see README.</x:v>
      </x:c>
      <x:c r="S28" s="20"/>
      <x:c r="T28" s="20"/>
      <x:c r="U28" s="20"/>
      <x:c r="V28" s="20"/>
      <x:c r="W28" s="20"/>
      <x:c r="X28" s="20"/>
      <x:c r="Y28" s="20"/>
      <x:c r="Z28" s="20"/>
      <x:c r="AA28" s="20"/>
      <x:c r="AB28" s="20"/>
    </x:row>
    <x:row r="29" ht="28.799999237060547" hidden="0" customHeight="1">
      <x:c r="A29" s="20" t="str">
        <x:v>KT.102</x:v>
      </x:c>
      <x:c r="B29" s="20" t="str">
        <x:v>Körtik Tepe</x:v>
      </x:c>
      <x:c r="C29" s="20" t="str">
        <x:v>Upper Tigris comparator</x:v>
      </x:c>
      <x:c r="D29" s="20" t="str">
        <x:v>late 11th-early 10th millennium BC; Epipalaeolithic to PPNA</x:v>
      </x:c>
      <x:c r="E29" s="20" t="str">
        <x:v>individual artefact from published table</x:v>
      </x:c>
      <x:c r="F29" s="20" t="str">
        <x:v>KT.102</x:v>
      </x:c>
      <x:c r="G29" s="20" t="str">
        <x:v>Bladelet core rejuvenation flake</x:v>
      </x:c>
      <x:c r="H29" s="20" t="str">
        <x:v>Unit HKZ; Trench A 46-2; Level −184 to −195</x:v>
      </x:c>
      <x:c r="I29" s="20" t="str">
        <x:v>1</x:v>
      </x:c>
      <x:c r="J29" s="20" t="str">
        <x:v>EDXRF; whole, non-destructive; MAX Lab Thermo Scientific ARL QuantX</x:v>
      </x:c>
      <x:c r="K29" s="20" t="str">
        <x:v>Ti, Mn, Fe, Zn, Ga, Rb, Sr, Y, Zr, Nb, Ba, Pb, Th (reported in paper Table 2)</x:v>
      </x:c>
      <x:c r="L29" s="20" t="str">
        <x:v>Bingöl B</x:v>
      </x:c>
      <x:c r="M29" s="20" t="str">
        <x:v>published artefact-level assignment</x:v>
      </x:c>
      <x:c r="N29" s="20" t="str">
        <x:v>Regional comparator scenario in publication map</x:v>
      </x:c>
      <x:c r="O29" s="20" t="str">
        <x:v>CarterEtAl2013</x:v>
      </x:c>
      <x:c r="P29" s="20" t="str">
        <x:v>Carter, T., Grant, S., Kartal, M., Coşkun, A. and Özkaya, V. 2013. 'Networks and Neolithisation: sourcing obsidian from Körtik Tepe (SE Anatolia)'. Journal of Archaeological Science 40.1: 556-569. https://doi.org/10.1016/j.jas.2012.08.003</x:v>
      </x:c>
      <x:c r="Q29" s="20" t="str">
        <x:v>Published assignments; Table 1 transcription checked on 29 September 2026.</x:v>
      </x:c>
      <x:c r="R29" s="20" t="str">
        <x:v>Table 1 (p. 559), visually checked 29 September 2026. Level notation is retained as printed; see README.</x:v>
      </x:c>
      <x:c r="S29" s="20"/>
      <x:c r="T29" s="20"/>
      <x:c r="U29" s="20"/>
      <x:c r="V29" s="20"/>
      <x:c r="W29" s="20"/>
      <x:c r="X29" s="20"/>
      <x:c r="Y29" s="20"/>
      <x:c r="Z29" s="20"/>
      <x:c r="AA29" s="20"/>
      <x:c r="AB29" s="20"/>
    </x:row>
    <x:row r="30" ht="28.799999237060547" hidden="0" customHeight="1">
      <x:c r="A30" s="20" t="str">
        <x:v>KT.037</x:v>
      </x:c>
      <x:c r="B30" s="20" t="str">
        <x:v>Körtik Tepe</x:v>
      </x:c>
      <x:c r="C30" s="20" t="str">
        <x:v>Upper Tigris comparator</x:v>
      </x:c>
      <x:c r="D30" s="20" t="str">
        <x:v>late 11th-early 10th millennium BC; Epipalaeolithic to PPNA</x:v>
      </x:c>
      <x:c r="E30" s="20" t="str">
        <x:v>individual artefact from published table</x:v>
      </x:c>
      <x:c r="F30" s="20" t="str">
        <x:v>KT.037</x:v>
      </x:c>
      <x:c r="G30" s="20" t="str">
        <x:v>Non-cortical flake</x:v>
      </x:c>
      <x:c r="H30" s="20" t="str">
        <x:v>Unit HMN; Trench A 46-2; Level −195 to −215</x:v>
      </x:c>
      <x:c r="I30" s="20" t="str">
        <x:v>1</x:v>
      </x:c>
      <x:c r="J30" s="20" t="str">
        <x:v>EDXRF; whole, non-destructive; MAX Lab Thermo Scientific ARL QuantX</x:v>
      </x:c>
      <x:c r="K30" s="20" t="str">
        <x:v>Ti, Mn, Fe, Zn, Ga, Rb, Sr, Y, Zr, Nb, Ba, Pb, Th (reported in paper Table 2)</x:v>
      </x:c>
      <x:c r="L30" s="20" t="str">
        <x:v>Bingöl B</x:v>
      </x:c>
      <x:c r="M30" s="20" t="str">
        <x:v>published artefact-level assignment</x:v>
      </x:c>
      <x:c r="N30" s="20" t="str">
        <x:v>Regional comparator scenario in publication map</x:v>
      </x:c>
      <x:c r="O30" s="20" t="str">
        <x:v>CarterEtAl2013</x:v>
      </x:c>
      <x:c r="P30" s="20" t="str">
        <x:v>Carter, T., Grant, S., Kartal, M., Coşkun, A. and Özkaya, V. 2013. 'Networks and Neolithisation: sourcing obsidian from Körtik Tepe (SE Anatolia)'. Journal of Archaeological Science 40.1: 556-569. https://doi.org/10.1016/j.jas.2012.08.003</x:v>
      </x:c>
      <x:c r="Q30" s="20" t="str">
        <x:v>Published assignments; Table 1 transcription checked on 29 September 2026.</x:v>
      </x:c>
      <x:c r="R30" s="20" t="str">
        <x:v>Table 1 (p. 559), visually checked 29 September 2026. Level notation is retained as printed; see README.</x:v>
      </x:c>
      <x:c r="S30" s="20"/>
      <x:c r="T30" s="20"/>
      <x:c r="U30" s="20"/>
      <x:c r="V30" s="20"/>
      <x:c r="W30" s="20"/>
      <x:c r="X30" s="20"/>
      <x:c r="Y30" s="20"/>
      <x:c r="Z30" s="20"/>
      <x:c r="AA30" s="20"/>
      <x:c r="AB30" s="20"/>
    </x:row>
    <x:row r="31" ht="28.799999237060547" hidden="0" customHeight="1">
      <x:c r="A31" s="20" t="str">
        <x:v>KT.042</x:v>
      </x:c>
      <x:c r="B31" s="20" t="str">
        <x:v>Körtik Tepe</x:v>
      </x:c>
      <x:c r="C31" s="20" t="str">
        <x:v>Upper Tigris comparator</x:v>
      </x:c>
      <x:c r="D31" s="20" t="str">
        <x:v>late 11th-early 10th millennium BC; Epipalaeolithic to PPNA</x:v>
      </x:c>
      <x:c r="E31" s="20" t="str">
        <x:v>individual artefact from published table</x:v>
      </x:c>
      <x:c r="F31" s="20" t="str">
        <x:v>KT.042</x:v>
      </x:c>
      <x:c r="G31" s="20" t="str">
        <x:v>Non-cortical flake</x:v>
      </x:c>
      <x:c r="H31" s="20" t="str">
        <x:v>Unit HOR; Trench A 46-2; Level −223 to −240</x:v>
      </x:c>
      <x:c r="I31" s="20" t="str">
        <x:v>1</x:v>
      </x:c>
      <x:c r="J31" s="20" t="str">
        <x:v>EDXRF; whole, non-destructive; MAX Lab Thermo Scientific ARL QuantX</x:v>
      </x:c>
      <x:c r="K31" s="20" t="str">
        <x:v>Ti, Mn, Fe, Zn, Ga, Rb, Sr, Y, Zr, Nb, Ba, Pb, Th (reported in paper Table 2)</x:v>
      </x:c>
      <x:c r="L31" s="20" t="str">
        <x:v>Bingöl B</x:v>
      </x:c>
      <x:c r="M31" s="20" t="str">
        <x:v>published artefact-level assignment</x:v>
      </x:c>
      <x:c r="N31" s="20" t="str">
        <x:v>Regional comparator scenario in publication map</x:v>
      </x:c>
      <x:c r="O31" s="20" t="str">
        <x:v>CarterEtAl2013</x:v>
      </x:c>
      <x:c r="P31" s="20" t="str">
        <x:v>Carter, T., Grant, S., Kartal, M., Coşkun, A. and Özkaya, V. 2013. 'Networks and Neolithisation: sourcing obsidian from Körtik Tepe (SE Anatolia)'. Journal of Archaeological Science 40.1: 556-569. https://doi.org/10.1016/j.jas.2012.08.003</x:v>
      </x:c>
      <x:c r="Q31" s="20" t="str">
        <x:v>Published assignments; Table 1 transcription checked on 29 September 2026.</x:v>
      </x:c>
      <x:c r="R31" s="20" t="str">
        <x:v>Table 1 (p. 559), visually checked 29 September 2026. Level notation is retained as printed; see README.</x:v>
      </x:c>
      <x:c r="S31" s="20"/>
      <x:c r="T31" s="20"/>
      <x:c r="U31" s="20"/>
      <x:c r="V31" s="20"/>
      <x:c r="W31" s="20"/>
      <x:c r="X31" s="20"/>
      <x:c r="Y31" s="20"/>
      <x:c r="Z31" s="20"/>
      <x:c r="AA31" s="20"/>
      <x:c r="AB31" s="20"/>
    </x:row>
    <x:row r="32" ht="28.799999237060547" hidden="0" customHeight="1">
      <x:c r="A32" s="20" t="str">
        <x:v>KT.013</x:v>
      </x:c>
      <x:c r="B32" s="20" t="str">
        <x:v>Körtik Tepe</x:v>
      </x:c>
      <x:c r="C32" s="20" t="str">
        <x:v>Upper Tigris comparator</x:v>
      </x:c>
      <x:c r="D32" s="20" t="str">
        <x:v>late 11th-early 10th millennium BC; Epipalaeolithic to PPNA</x:v>
      </x:c>
      <x:c r="E32" s="20" t="str">
        <x:v>individual artefact from published table</x:v>
      </x:c>
      <x:c r="F32" s="20" t="str">
        <x:v>KT.013</x:v>
      </x:c>
      <x:c r="G32" s="20" t="str">
        <x:v>Non-cortical blade-like flake</x:v>
      </x:c>
      <x:c r="H32" s="20" t="str">
        <x:v>Unit HRD; Trench A 46-2; Level −241 to −261</x:v>
      </x:c>
      <x:c r="I32" s="20" t="str">
        <x:v>1</x:v>
      </x:c>
      <x:c r="J32" s="20" t="str">
        <x:v>EDXRF; whole, non-destructive; MAX Lab Thermo Scientific ARL QuantX</x:v>
      </x:c>
      <x:c r="K32" s="20" t="str">
        <x:v>Ti, Mn, Fe, Zn, Ga, Rb, Sr, Y, Zr, Nb, Ba, Pb, Th (reported in paper Table 2)</x:v>
      </x:c>
      <x:c r="L32" s="20" t="str">
        <x:v>Bingöl B</x:v>
      </x:c>
      <x:c r="M32" s="20" t="str">
        <x:v>published artefact-level assignment</x:v>
      </x:c>
      <x:c r="N32" s="20" t="str">
        <x:v>Regional comparator scenario in publication map</x:v>
      </x:c>
      <x:c r="O32" s="20" t="str">
        <x:v>CarterEtAl2013</x:v>
      </x:c>
      <x:c r="P32" s="20" t="str">
        <x:v>Carter, T., Grant, S., Kartal, M., Coşkun, A. and Özkaya, V. 2013. 'Networks and Neolithisation: sourcing obsidian from Körtik Tepe (SE Anatolia)'. Journal of Archaeological Science 40.1: 556-569. https://doi.org/10.1016/j.jas.2012.08.003</x:v>
      </x:c>
      <x:c r="Q32" s="20" t="str">
        <x:v>Published assignments; Table 1 transcription checked on 29 September 2026.</x:v>
      </x:c>
      <x:c r="R32" s="20" t="str">
        <x:v>Table 1 (p. 559), visually checked 29 September 2026. Level notation is retained as printed; see README.</x:v>
      </x:c>
      <x:c r="S32" s="20"/>
      <x:c r="T32" s="20"/>
      <x:c r="U32" s="20"/>
      <x:c r="V32" s="20"/>
      <x:c r="W32" s="20"/>
      <x:c r="X32" s="20"/>
      <x:c r="Y32" s="20"/>
      <x:c r="Z32" s="20"/>
      <x:c r="AA32" s="20"/>
      <x:c r="AB32" s="20"/>
    </x:row>
    <x:row r="33" ht="28.799999237060547" hidden="0" customHeight="1">
      <x:c r="A33" s="20" t="str">
        <x:v>KT.079</x:v>
      </x:c>
      <x:c r="B33" s="20" t="str">
        <x:v>Körtik Tepe</x:v>
      </x:c>
      <x:c r="C33" s="20" t="str">
        <x:v>Upper Tigris comparator</x:v>
      </x:c>
      <x:c r="D33" s="20" t="str">
        <x:v>late 11th-early 10th millennium BC; Epipalaeolithic to PPNA</x:v>
      </x:c>
      <x:c r="E33" s="20" t="str">
        <x:v>individual artefact from published table</x:v>
      </x:c>
      <x:c r="F33" s="20" t="str">
        <x:v>KT.079</x:v>
      </x:c>
      <x:c r="G33" s="20" t="str">
        <x:v>Bladelet core rejuvenation flake/ thumbnail scraper</x:v>
      </x:c>
      <x:c r="H33" s="20" t="str">
        <x:v>Unit HSK; Trench A 46-2; Level −261 to −284</x:v>
      </x:c>
      <x:c r="I33" s="20" t="str">
        <x:v>1</x:v>
      </x:c>
      <x:c r="J33" s="20" t="str">
        <x:v>EDXRF; whole, non-destructive; MAX Lab Thermo Scientific ARL QuantX</x:v>
      </x:c>
      <x:c r="K33" s="20" t="str">
        <x:v>Ti, Mn, Fe, Zn, Ga, Rb, Sr, Y, Zr, Nb, Ba, Pb, Th (reported in paper Table 2)</x:v>
      </x:c>
      <x:c r="L33" s="20" t="str">
        <x:v>Bingöl B</x:v>
      </x:c>
      <x:c r="M33" s="20" t="str">
        <x:v>published artefact-level assignment</x:v>
      </x:c>
      <x:c r="N33" s="20" t="str">
        <x:v>Regional comparator scenario in publication map</x:v>
      </x:c>
      <x:c r="O33" s="20" t="str">
        <x:v>CarterEtAl2013</x:v>
      </x:c>
      <x:c r="P33" s="20" t="str">
        <x:v>Carter, T., Grant, S., Kartal, M., Coşkun, A. and Özkaya, V. 2013. 'Networks and Neolithisation: sourcing obsidian from Körtik Tepe (SE Anatolia)'. Journal of Archaeological Science 40.1: 556-569. https://doi.org/10.1016/j.jas.2012.08.003</x:v>
      </x:c>
      <x:c r="Q33" s="20" t="str">
        <x:v>Published assignments; Table 1 transcription checked on 29 September 2026.</x:v>
      </x:c>
      <x:c r="R33" s="20" t="str">
        <x:v>Table 1 (p. 559), visually checked 29 September 2026. Level notation is retained as printed; see README.</x:v>
      </x:c>
      <x:c r="S33" s="20"/>
      <x:c r="T33" s="20"/>
      <x:c r="U33" s="20"/>
      <x:c r="V33" s="20"/>
      <x:c r="W33" s="20"/>
      <x:c r="X33" s="20"/>
      <x:c r="Y33" s="20"/>
      <x:c r="Z33" s="20"/>
      <x:c r="AA33" s="20"/>
      <x:c r="AB33" s="20"/>
    </x:row>
    <x:row r="34" ht="28.799999237060547" hidden="0" customHeight="1">
      <x:c r="A34" s="20" t="str">
        <x:v>KT.011</x:v>
      </x:c>
      <x:c r="B34" s="20" t="str">
        <x:v>Körtik Tepe</x:v>
      </x:c>
      <x:c r="C34" s="20" t="str">
        <x:v>Upper Tigris comparator</x:v>
      </x:c>
      <x:c r="D34" s="20" t="str">
        <x:v>late 11th-early 10th millennium BC; Epipalaeolithic to PPNA</x:v>
      </x:c>
      <x:c r="E34" s="20" t="str">
        <x:v>individual artefact from published table</x:v>
      </x:c>
      <x:c r="F34" s="20" t="str">
        <x:v>KT.011</x:v>
      </x:c>
      <x:c r="G34" s="20" t="str">
        <x:v>Non-cortical flake</x:v>
      </x:c>
      <x:c r="H34" s="20" t="str">
        <x:v>Unit HUN; Trench A 46-2; Level −288 to −311</x:v>
      </x:c>
      <x:c r="I34" s="20" t="str">
        <x:v>1</x:v>
      </x:c>
      <x:c r="J34" s="20" t="str">
        <x:v>EDXRF; whole, non-destructive; MAX Lab Thermo Scientific ARL QuantX</x:v>
      </x:c>
      <x:c r="K34" s="20" t="str">
        <x:v>Ti, Mn, Fe, Zn, Ga, Rb, Sr, Y, Zr, Nb, Ba, Pb, Th (reported in paper Table 2)</x:v>
      </x:c>
      <x:c r="L34" s="20" t="str">
        <x:v>Bingöl A</x:v>
      </x:c>
      <x:c r="M34" s="20" t="str">
        <x:v>published artefact-level assignment</x:v>
      </x:c>
      <x:c r="N34" s="20" t="str">
        <x:v>Regional comparator scenario in publication map</x:v>
      </x:c>
      <x:c r="O34" s="20" t="str">
        <x:v>CarterEtAl2013</x:v>
      </x:c>
      <x:c r="P34" s="20" t="str">
        <x:v>Carter, T., Grant, S., Kartal, M., Coşkun, A. and Özkaya, V. 2013. 'Networks and Neolithisation: sourcing obsidian from Körtik Tepe (SE Anatolia)'. Journal of Archaeological Science 40.1: 556-569. https://doi.org/10.1016/j.jas.2012.08.003</x:v>
      </x:c>
      <x:c r="Q34" s="20" t="str">
        <x:v>Published assignments; Table 1 transcription checked on 29 September 2026.</x:v>
      </x:c>
      <x:c r="R34" s="20" t="str">
        <x:v>Table 1 (p. 559), visually checked 29 September 2026. Level notation is retained as printed; see README.</x:v>
      </x:c>
      <x:c r="S34" s="20"/>
      <x:c r="T34" s="20"/>
      <x:c r="U34" s="20"/>
      <x:c r="V34" s="20"/>
      <x:c r="W34" s="20"/>
      <x:c r="X34" s="20"/>
      <x:c r="Y34" s="20"/>
      <x:c r="Z34" s="20"/>
      <x:c r="AA34" s="20"/>
      <x:c r="AB34" s="20"/>
    </x:row>
    <x:row r="35" ht="28.799999237060547" hidden="0" customHeight="1">
      <x:c r="A35" s="20" t="str">
        <x:v>KT.041</x:v>
      </x:c>
      <x:c r="B35" s="20" t="str">
        <x:v>Körtik Tepe</x:v>
      </x:c>
      <x:c r="C35" s="20" t="str">
        <x:v>Upper Tigris comparator</x:v>
      </x:c>
      <x:c r="D35" s="20" t="str">
        <x:v>late 11th-early 10th millennium BC; Epipalaeolithic to PPNA</x:v>
      </x:c>
      <x:c r="E35" s="20" t="str">
        <x:v>individual artefact from published table</x:v>
      </x:c>
      <x:c r="F35" s="20" t="str">
        <x:v>KT.041</x:v>
      </x:c>
      <x:c r="G35" s="20" t="str">
        <x:v>Non-cortical flake</x:v>
      </x:c>
      <x:c r="H35" s="20" t="str">
        <x:v>Unit HYN; Trench A 46-2; Level −315 to −340</x:v>
      </x:c>
      <x:c r="I35" s="20" t="str">
        <x:v>1</x:v>
      </x:c>
      <x:c r="J35" s="20" t="str">
        <x:v>EDXRF; whole, non-destructive; MAX Lab Thermo Scientific ARL QuantX</x:v>
      </x:c>
      <x:c r="K35" s="20" t="str">
        <x:v>Ti, Mn, Fe, Zn, Ga, Rb, Sr, Y, Zr, Nb, Ba, Pb, Th (reported in paper Table 2)</x:v>
      </x:c>
      <x:c r="L35" s="20" t="str">
        <x:v>Bingöl B</x:v>
      </x:c>
      <x:c r="M35" s="20" t="str">
        <x:v>published artefact-level assignment</x:v>
      </x:c>
      <x:c r="N35" s="20" t="str">
        <x:v>Regional comparator scenario in publication map</x:v>
      </x:c>
      <x:c r="O35" s="20" t="str">
        <x:v>CarterEtAl2013</x:v>
      </x:c>
      <x:c r="P35" s="20" t="str">
        <x:v>Carter, T., Grant, S., Kartal, M., Coşkun, A. and Özkaya, V. 2013. 'Networks and Neolithisation: sourcing obsidian from Körtik Tepe (SE Anatolia)'. Journal of Archaeological Science 40.1: 556-569. https://doi.org/10.1016/j.jas.2012.08.003</x:v>
      </x:c>
      <x:c r="Q35" s="20" t="str">
        <x:v>Published assignments; Table 1 transcription checked on 29 September 2026.</x:v>
      </x:c>
      <x:c r="R35" s="20" t="str">
        <x:v>Table 1 (p. 559), visually checked 29 September 2026. Level notation is retained as printed; see README.</x:v>
      </x:c>
      <x:c r="S35" s="20"/>
      <x:c r="T35" s="20"/>
      <x:c r="U35" s="20"/>
      <x:c r="V35" s="20"/>
      <x:c r="W35" s="20"/>
      <x:c r="X35" s="20"/>
      <x:c r="Y35" s="20"/>
      <x:c r="Z35" s="20"/>
      <x:c r="AA35" s="20"/>
      <x:c r="AB35" s="20"/>
    </x:row>
    <x:row r="36" ht="28.799999237060547" hidden="0" customHeight="1">
      <x:c r="A36" s="20" t="str">
        <x:v>KT.053</x:v>
      </x:c>
      <x:c r="B36" s="20" t="str">
        <x:v>Körtik Tepe</x:v>
      </x:c>
      <x:c r="C36" s="20" t="str">
        <x:v>Upper Tigris comparator</x:v>
      </x:c>
      <x:c r="D36" s="20" t="str">
        <x:v>late 11th-early 10th millennium BC; Epipalaeolithic to PPNA</x:v>
      </x:c>
      <x:c r="E36" s="20" t="str">
        <x:v>individual artefact from published table</x:v>
      </x:c>
      <x:c r="F36" s="20" t="str">
        <x:v>KT.053</x:v>
      </x:c>
      <x:c r="G36" s="20" t="str">
        <x:v>Part-cortical flake (40%)</x:v>
      </x:c>
      <x:c r="H36" s="20" t="str">
        <x:v>Unit IAM; Trench A 46-2; Level −344 to −370</x:v>
      </x:c>
      <x:c r="I36" s="20" t="str">
        <x:v>1</x:v>
      </x:c>
      <x:c r="J36" s="20" t="str">
        <x:v>EDXRF; whole, non-destructive; MAX Lab Thermo Scientific ARL QuantX</x:v>
      </x:c>
      <x:c r="K36" s="20" t="str">
        <x:v>Ti, Mn, Fe, Zn, Ga, Rb, Sr, Y, Zr, Nb, Ba, Pb, Th (reported in paper Table 2)</x:v>
      </x:c>
      <x:c r="L36" s="20" t="str">
        <x:v>Nemrut Dağ</x:v>
      </x:c>
      <x:c r="M36" s="20" t="str">
        <x:v>published artefact-level assignment</x:v>
      </x:c>
      <x:c r="N36" s="20" t="str">
        <x:v>Regional comparator scenario in publication map</x:v>
      </x:c>
      <x:c r="O36" s="20" t="str">
        <x:v>CarterEtAl2013</x:v>
      </x:c>
      <x:c r="P36" s="20" t="str">
        <x:v>Carter, T., Grant, S., Kartal, M., Coşkun, A. and Özkaya, V. 2013. 'Networks and Neolithisation: sourcing obsidian from Körtik Tepe (SE Anatolia)'. Journal of Archaeological Science 40.1: 556-569. https://doi.org/10.1016/j.jas.2012.08.003</x:v>
      </x:c>
      <x:c r="Q36" s="20" t="str">
        <x:v>Published assignments; Table 1 transcription checked on 29 September 2026.</x:v>
      </x:c>
      <x:c r="R36" s="20" t="str">
        <x:v>Table 1 (p. 559), visually checked 29 September 2026. Level notation is retained as printed; see README.</x:v>
      </x:c>
      <x:c r="S36" s="20"/>
      <x:c r="T36" s="20"/>
      <x:c r="U36" s="20"/>
      <x:c r="V36" s="20"/>
      <x:c r="W36" s="20"/>
      <x:c r="X36" s="20"/>
      <x:c r="Y36" s="20"/>
      <x:c r="Z36" s="20"/>
      <x:c r="AA36" s="20"/>
      <x:c r="AB36" s="20"/>
    </x:row>
    <x:row r="37" ht="28.799999237060547" hidden="0" customHeight="1">
      <x:c r="A37" s="20" t="str">
        <x:v>KT.119</x:v>
      </x:c>
      <x:c r="B37" s="20" t="str">
        <x:v>Körtik Tepe</x:v>
      </x:c>
      <x:c r="C37" s="20" t="str">
        <x:v>Upper Tigris comparator</x:v>
      </x:c>
      <x:c r="D37" s="20" t="str">
        <x:v>late 11th-early 10th millennium BC; Epipalaeolithic to PPNA</x:v>
      </x:c>
      <x:c r="E37" s="20" t="str">
        <x:v>individual artefact from published table</x:v>
      </x:c>
      <x:c r="F37" s="20" t="str">
        <x:v>KT.119</x:v>
      </x:c>
      <x:c r="G37" s="20" t="str">
        <x:v>Blade</x:v>
      </x:c>
      <x:c r="H37" s="20" t="str">
        <x:v>Unit IBZ; Trench A 46-2; Level −376 to −402</x:v>
      </x:c>
      <x:c r="I37" s="20" t="str">
        <x:v>1</x:v>
      </x:c>
      <x:c r="J37" s="20" t="str">
        <x:v>EDXRF; whole, non-destructive; MAX Lab Thermo Scientific ARL QuantX</x:v>
      </x:c>
      <x:c r="K37" s="20" t="str">
        <x:v>Ti, Mn, Fe, Zn, Ga, Rb, Sr, Y, Zr, Nb, Ba, Pb, Th (reported in paper Table 2)</x:v>
      </x:c>
      <x:c r="L37" s="20" t="str">
        <x:v>Nemrut Dağ</x:v>
      </x:c>
      <x:c r="M37" s="20" t="str">
        <x:v>published artefact-level assignment</x:v>
      </x:c>
      <x:c r="N37" s="20" t="str">
        <x:v>Regional comparator scenario in publication map</x:v>
      </x:c>
      <x:c r="O37" s="20" t="str">
        <x:v>CarterEtAl2013</x:v>
      </x:c>
      <x:c r="P37" s="20" t="str">
        <x:v>Carter, T., Grant, S., Kartal, M., Coşkun, A. and Özkaya, V. 2013. 'Networks and Neolithisation: sourcing obsidian from Körtik Tepe (SE Anatolia)'. Journal of Archaeological Science 40.1: 556-569. https://doi.org/10.1016/j.jas.2012.08.003</x:v>
      </x:c>
      <x:c r="Q37" s="20" t="str">
        <x:v>Published assignments; Table 1 transcription checked on 29 September 2026.</x:v>
      </x:c>
      <x:c r="R37" s="20" t="str">
        <x:v>Table 1 (p. 559), visually checked 29 September 2026. Level notation is retained as printed; see README.</x:v>
      </x:c>
      <x:c r="S37" s="20"/>
      <x:c r="T37" s="20"/>
      <x:c r="U37" s="20"/>
      <x:c r="V37" s="20"/>
      <x:c r="W37" s="20"/>
      <x:c r="X37" s="20"/>
      <x:c r="Y37" s="20"/>
      <x:c r="Z37" s="20"/>
      <x:c r="AA37" s="20"/>
      <x:c r="AB37" s="20"/>
    </x:row>
    <x:row r="38" ht="28.799999237060547" hidden="0" customHeight="1">
      <x:c r="A38" s="20" t="str">
        <x:v>KT.113</x:v>
      </x:c>
      <x:c r="B38" s="20" t="str">
        <x:v>Körtik Tepe</x:v>
      </x:c>
      <x:c r="C38" s="20" t="str">
        <x:v>Upper Tigris comparator</x:v>
      </x:c>
      <x:c r="D38" s="20" t="str">
        <x:v>late 11th-early 10th millennium BC; Epipalaeolithic to PPNA</x:v>
      </x:c>
      <x:c r="E38" s="20" t="str">
        <x:v>individual artefact from published table</x:v>
      </x:c>
      <x:c r="F38" s="20" t="str">
        <x:v>KT.113</x:v>
      </x:c>
      <x:c r="G38" s="20" t="str">
        <x:v>Non-cortical flake</x:v>
      </x:c>
      <x:c r="H38" s="20" t="str">
        <x:v>Unit GKC; Trench A 61; Level −204 to ?</x:v>
      </x:c>
      <x:c r="I38" s="20" t="str">
        <x:v>1</x:v>
      </x:c>
      <x:c r="J38" s="20" t="str">
        <x:v>EDXRF; whole, non-destructive; MAX Lab Thermo Scientific ARL QuantX</x:v>
      </x:c>
      <x:c r="K38" s="20" t="str">
        <x:v>Ti, Mn, Fe, Zn, Ga, Rb, Sr, Y, Zr, Nb, Ba, Pb, Th (reported in paper Table 2)</x:v>
      </x:c>
      <x:c r="L38" s="20" t="str">
        <x:v>Bingöl B</x:v>
      </x:c>
      <x:c r="M38" s="20" t="str">
        <x:v>published artefact-level assignment</x:v>
      </x:c>
      <x:c r="N38" s="20" t="str">
        <x:v>Regional comparator scenario in publication map</x:v>
      </x:c>
      <x:c r="O38" s="20" t="str">
        <x:v>CarterEtAl2013</x:v>
      </x:c>
      <x:c r="P38" s="20" t="str">
        <x:v>Carter, T., Grant, S., Kartal, M., Coşkun, A. and Özkaya, V. 2013. 'Networks and Neolithisation: sourcing obsidian from Körtik Tepe (SE Anatolia)'. Journal of Archaeological Science 40.1: 556-569. https://doi.org/10.1016/j.jas.2012.08.003</x:v>
      </x:c>
      <x:c r="Q38" s="20" t="str">
        <x:v>Published assignments; Table 1 transcription checked on 29 September 2026.</x:v>
      </x:c>
      <x:c r="R38" s="20" t="str">
        <x:v>Table 1 (p. 559), visually checked 29 September 2026. Level notation is retained as printed; see README.</x:v>
      </x:c>
      <x:c r="S38" s="20"/>
      <x:c r="T38" s="20"/>
      <x:c r="U38" s="20"/>
      <x:c r="V38" s="20"/>
      <x:c r="W38" s="20"/>
      <x:c r="X38" s="20"/>
      <x:c r="Y38" s="20"/>
      <x:c r="Z38" s="20"/>
      <x:c r="AA38" s="20"/>
      <x:c r="AB38" s="20"/>
    </x:row>
    <x:row r="39" ht="28.799999237060547" hidden="0" customHeight="1">
      <x:c r="A39" s="20" t="str">
        <x:v>KT.085</x:v>
      </x:c>
      <x:c r="B39" s="20" t="str">
        <x:v>Körtik Tepe</x:v>
      </x:c>
      <x:c r="C39" s="20" t="str">
        <x:v>Upper Tigris comparator</x:v>
      </x:c>
      <x:c r="D39" s="20" t="str">
        <x:v>late 11th-early 10th millennium BC; Epipalaeolithic to PPNA</x:v>
      </x:c>
      <x:c r="E39" s="20" t="str">
        <x:v>individual artefact from published table</x:v>
      </x:c>
      <x:c r="F39" s="20" t="str">
        <x:v>KT.085</x:v>
      </x:c>
      <x:c r="G39" s="20" t="str">
        <x:v>Bladelet core rejuvenation flake</x:v>
      </x:c>
      <x:c r="H39" s="20" t="str">
        <x:v>Unit GNU; Trench A 78; Level −280 to −312</x:v>
      </x:c>
      <x:c r="I39" s="20" t="str">
        <x:v>1</x:v>
      </x:c>
      <x:c r="J39" s="20" t="str">
        <x:v>EDXRF; whole, non-destructive; MAX Lab Thermo Scientific ARL QuantX</x:v>
      </x:c>
      <x:c r="K39" s="20" t="str">
        <x:v>Ti, Mn, Fe, Zn, Ga, Rb, Sr, Y, Zr, Nb, Ba, Pb, Th (reported in paper Table 2)</x:v>
      </x:c>
      <x:c r="L39" s="20" t="str">
        <x:v>Bingöl B</x:v>
      </x:c>
      <x:c r="M39" s="20" t="str">
        <x:v>published artefact-level assignment</x:v>
      </x:c>
      <x:c r="N39" s="20" t="str">
        <x:v>Regional comparator scenario in publication map</x:v>
      </x:c>
      <x:c r="O39" s="20" t="str">
        <x:v>CarterEtAl2013</x:v>
      </x:c>
      <x:c r="P39" s="20" t="str">
        <x:v>Carter, T., Grant, S., Kartal, M., Coşkun, A. and Özkaya, V. 2013. 'Networks and Neolithisation: sourcing obsidian from Körtik Tepe (SE Anatolia)'. Journal of Archaeological Science 40.1: 556-569. https://doi.org/10.1016/j.jas.2012.08.003</x:v>
      </x:c>
      <x:c r="Q39" s="20" t="str">
        <x:v>Published assignments; Table 1 transcription checked on 29 September 2026.</x:v>
      </x:c>
      <x:c r="R39" s="20" t="str">
        <x:v>Table 1 (p. 559), visually checked 29 September 2026. Level notation is retained as printed; see README.</x:v>
      </x:c>
      <x:c r="S39" s="20"/>
      <x:c r="T39" s="20"/>
      <x:c r="U39" s="20"/>
      <x:c r="V39" s="20"/>
      <x:c r="W39" s="20"/>
      <x:c r="X39" s="20"/>
      <x:c r="Y39" s="20"/>
      <x:c r="Z39" s="20"/>
      <x:c r="AA39" s="20"/>
      <x:c r="AB39" s="20"/>
    </x:row>
    <x:row r="40" ht="28.799999237060547" hidden="0" customHeight="1">
      <x:c r="A40" s="20" t="str">
        <x:v>KT.056</x:v>
      </x:c>
      <x:c r="B40" s="20" t="str">
        <x:v>Körtik Tepe</x:v>
      </x:c>
      <x:c r="C40" s="20" t="str">
        <x:v>Upper Tigris comparator</x:v>
      </x:c>
      <x:c r="D40" s="20" t="str">
        <x:v>late 11th-early 10th millennium BC; Epipalaeolithic to PPNA</x:v>
      </x:c>
      <x:c r="E40" s="20" t="str">
        <x:v>individual artefact from published table</x:v>
      </x:c>
      <x:c r="F40" s="20" t="str">
        <x:v>KT.056</x:v>
      </x:c>
      <x:c r="G40" s="20" t="str">
        <x:v>Blade</x:v>
      </x:c>
      <x:c r="H40" s="20" t="str">
        <x:v>Unit GPA; Trench A 78; Level −312 to −331</x:v>
      </x:c>
      <x:c r="I40" s="20" t="str">
        <x:v>1</x:v>
      </x:c>
      <x:c r="J40" s="20" t="str">
        <x:v>EDXRF; whole, non-destructive; MAX Lab Thermo Scientific ARL QuantX</x:v>
      </x:c>
      <x:c r="K40" s="20" t="str">
        <x:v>Ti, Mn, Fe, Zn, Ga, Rb, Sr, Y, Zr, Nb, Ba, Pb, Th (reported in paper Table 2)</x:v>
      </x:c>
      <x:c r="L40" s="20" t="str">
        <x:v>Bingöl B</x:v>
      </x:c>
      <x:c r="M40" s="20" t="str">
        <x:v>published artefact-level assignment</x:v>
      </x:c>
      <x:c r="N40" s="20" t="str">
        <x:v>Regional comparator scenario in publication map</x:v>
      </x:c>
      <x:c r="O40" s="20" t="str">
        <x:v>CarterEtAl2013</x:v>
      </x:c>
      <x:c r="P40" s="20" t="str">
        <x:v>Carter, T., Grant, S., Kartal, M., Coşkun, A. and Özkaya, V. 2013. 'Networks and Neolithisation: sourcing obsidian from Körtik Tepe (SE Anatolia)'. Journal of Archaeological Science 40.1: 556-569. https://doi.org/10.1016/j.jas.2012.08.003</x:v>
      </x:c>
      <x:c r="Q40" s="20" t="str">
        <x:v>Published assignments; Table 1 transcription checked on 29 September 2026.</x:v>
      </x:c>
      <x:c r="R40" s="20" t="str">
        <x:v>Table 1 (p. 559), visually checked 29 September 2026. Level notation is retained as printed; see README.</x:v>
      </x:c>
      <x:c r="S40" s="20"/>
      <x:c r="T40" s="20"/>
      <x:c r="U40" s="20"/>
      <x:c r="V40" s="20"/>
      <x:c r="W40" s="20"/>
      <x:c r="X40" s="20"/>
      <x:c r="Y40" s="20"/>
      <x:c r="Z40" s="20"/>
      <x:c r="AA40" s="20"/>
      <x:c r="AB40" s="20"/>
    </x:row>
    <x:row r="41" ht="28.799999237060547" hidden="0" customHeight="1">
      <x:c r="A41" s="20" t="str">
        <x:v>KT.070</x:v>
      </x:c>
      <x:c r="B41" s="20" t="str">
        <x:v>Körtik Tepe</x:v>
      </x:c>
      <x:c r="C41" s="20" t="str">
        <x:v>Upper Tigris comparator</x:v>
      </x:c>
      <x:c r="D41" s="20" t="str">
        <x:v>late 11th-early 10th millennium BC; Epipalaeolithic to PPNA</x:v>
      </x:c>
      <x:c r="E41" s="20" t="str">
        <x:v>individual artefact from published table</x:v>
      </x:c>
      <x:c r="F41" s="20" t="str">
        <x:v>KT.070</x:v>
      </x:c>
      <x:c r="G41" s="20" t="str">
        <x:v>Bladelet – borer</x:v>
      </x:c>
      <x:c r="H41" s="20" t="str">
        <x:v>Unit GUC; Trench A 78; Level −363 to −379</x:v>
      </x:c>
      <x:c r="I41" s="20" t="str">
        <x:v>1</x:v>
      </x:c>
      <x:c r="J41" s="20" t="str">
        <x:v>EDXRF; whole, non-destructive; MAX Lab Thermo Scientific ARL QuantX</x:v>
      </x:c>
      <x:c r="K41" s="20" t="str">
        <x:v>Ti, Mn, Fe, Zn, Ga, Rb, Sr, Y, Zr, Nb, Ba, Pb, Th (reported in paper Table 2)</x:v>
      </x:c>
      <x:c r="L41" s="20" t="str">
        <x:v>Bingöl B</x:v>
      </x:c>
      <x:c r="M41" s="20" t="str">
        <x:v>published artefact-level assignment</x:v>
      </x:c>
      <x:c r="N41" s="20" t="str">
        <x:v>Regional comparator scenario in publication map</x:v>
      </x:c>
      <x:c r="O41" s="20" t="str">
        <x:v>CarterEtAl2013</x:v>
      </x:c>
      <x:c r="P41" s="20" t="str">
        <x:v>Carter, T., Grant, S., Kartal, M., Coşkun, A. and Özkaya, V. 2013. 'Networks and Neolithisation: sourcing obsidian from Körtik Tepe (SE Anatolia)'. Journal of Archaeological Science 40.1: 556-569. https://doi.org/10.1016/j.jas.2012.08.003</x:v>
      </x:c>
      <x:c r="Q41" s="20" t="str">
        <x:v>Published assignments; Table 1 transcription checked on 29 September 2026.</x:v>
      </x:c>
      <x:c r="R41" s="20" t="str">
        <x:v>Table 1 (p. 559), visually checked 29 September 2026. Level notation is retained as printed; see README.</x:v>
      </x:c>
      <x:c r="S41" s="20"/>
      <x:c r="T41" s="20"/>
      <x:c r="U41" s="20"/>
      <x:c r="V41" s="20"/>
      <x:c r="W41" s="20"/>
      <x:c r="X41" s="20"/>
      <x:c r="Y41" s="20"/>
      <x:c r="Z41" s="20"/>
      <x:c r="AA41" s="20"/>
      <x:c r="AB41" s="20"/>
    </x:row>
    <x:row r="42" ht="28.799999237060547" hidden="0" customHeight="1">
      <x:c r="A42" s="20" t="str">
        <x:v>KT.108</x:v>
      </x:c>
      <x:c r="B42" s="20" t="str">
        <x:v>Körtik Tepe</x:v>
      </x:c>
      <x:c r="C42" s="20" t="str">
        <x:v>Upper Tigris comparator</x:v>
      </x:c>
      <x:c r="D42" s="20" t="str">
        <x:v>late 11th-early 10th millennium BC; Epipalaeolithic to PPNA</x:v>
      </x:c>
      <x:c r="E42" s="20" t="str">
        <x:v>individual artefact from published table</x:v>
      </x:c>
      <x:c r="F42" s="20" t="str">
        <x:v>KT.108</x:v>
      </x:c>
      <x:c r="G42" s="20" t="str">
        <x:v>Non-cortical blade-like flake</x:v>
      </x:c>
      <x:c r="H42" s="20" t="str">
        <x:v>Unit GSE; Trench A 80; Level −245 to −268; Stratum II/III; Bdg. 68, outside</x:v>
      </x:c>
      <x:c r="I42" s="20" t="str">
        <x:v>1</x:v>
      </x:c>
      <x:c r="J42" s="20" t="str">
        <x:v>EDXRF; whole, non-destructive; MAX Lab Thermo Scientific ARL QuantX</x:v>
      </x:c>
      <x:c r="K42" s="20" t="str">
        <x:v>Ti, Mn, Fe, Zn, Ga, Rb, Sr, Y, Zr, Nb, Ba, Pb, Th (reported in paper Table 2)</x:v>
      </x:c>
      <x:c r="L42" s="20" t="str">
        <x:v>Bingöl B</x:v>
      </x:c>
      <x:c r="M42" s="20" t="str">
        <x:v>published artefact-level assignment</x:v>
      </x:c>
      <x:c r="N42" s="20" t="str">
        <x:v>Regional comparator scenario in publication map</x:v>
      </x:c>
      <x:c r="O42" s="20" t="str">
        <x:v>CarterEtAl2013</x:v>
      </x:c>
      <x:c r="P42" s="20" t="str">
        <x:v>Carter, T., Grant, S., Kartal, M., Coşkun, A. and Özkaya, V. 2013. 'Networks and Neolithisation: sourcing obsidian from Körtik Tepe (SE Anatolia)'. Journal of Archaeological Science 40.1: 556-569. https://doi.org/10.1016/j.jas.2012.08.003</x:v>
      </x:c>
      <x:c r="Q42" s="20" t="str">
        <x:v>Published assignments; Table 1 transcription checked on 29 September 2026.</x:v>
      </x:c>
      <x:c r="R42" s="20" t="str">
        <x:v>Table 1 (p. 559), visually checked 29 September 2026. Level notation is retained as printed; see README.</x:v>
      </x:c>
      <x:c r="S42" s="20"/>
      <x:c r="T42" s="20"/>
      <x:c r="U42" s="20"/>
      <x:c r="V42" s="20"/>
      <x:c r="W42" s="20"/>
      <x:c r="X42" s="20"/>
      <x:c r="Y42" s="20"/>
      <x:c r="Z42" s="20"/>
      <x:c r="AA42" s="20"/>
      <x:c r="AB42" s="20"/>
    </x:row>
    <x:row r="43" ht="28.799999237060547" hidden="0" customHeight="1">
      <x:c r="A43" s="20" t="str">
        <x:v>KT.084</x:v>
      </x:c>
      <x:c r="B43" s="20" t="str">
        <x:v>Körtik Tepe</x:v>
      </x:c>
      <x:c r="C43" s="20" t="str">
        <x:v>Upper Tigris comparator</x:v>
      </x:c>
      <x:c r="D43" s="20" t="str">
        <x:v>late 11th-early 10th millennium BC; Epipalaeolithic to PPNA</x:v>
      </x:c>
      <x:c r="E43" s="20" t="str">
        <x:v>individual artefact from published table</x:v>
      </x:c>
      <x:c r="F43" s="20" t="str">
        <x:v>KT.084</x:v>
      </x:c>
      <x:c r="G43" s="20" t="str">
        <x:v>Bladelet – backed</x:v>
      </x:c>
      <x:c r="H43" s="20" t="str">
        <x:v>Unit GUJ; Trench A 80; Level −257 to −284; Stratum III/IV; Bdg. 68, inside</x:v>
      </x:c>
      <x:c r="I43" s="20" t="str">
        <x:v>1</x:v>
      </x:c>
      <x:c r="J43" s="20" t="str">
        <x:v>EDXRF; whole, non-destructive; MAX Lab Thermo Scientific ARL QuantX</x:v>
      </x:c>
      <x:c r="K43" s="20" t="str">
        <x:v>Ti, Mn, Fe, Zn, Ga, Rb, Sr, Y, Zr, Nb, Ba, Pb, Th (reported in paper Table 2)</x:v>
      </x:c>
      <x:c r="L43" s="20" t="str">
        <x:v>Bingöl B</x:v>
      </x:c>
      <x:c r="M43" s="20" t="str">
        <x:v>published artefact-level assignment</x:v>
      </x:c>
      <x:c r="N43" s="20" t="str">
        <x:v>Regional comparator scenario in publication map</x:v>
      </x:c>
      <x:c r="O43" s="20" t="str">
        <x:v>CarterEtAl2013</x:v>
      </x:c>
      <x:c r="P43" s="20" t="str">
        <x:v>Carter, T., Grant, S., Kartal, M., Coşkun, A. and Özkaya, V. 2013. 'Networks and Neolithisation: sourcing obsidian from Körtik Tepe (SE Anatolia)'. Journal of Archaeological Science 40.1: 556-569. https://doi.org/10.1016/j.jas.2012.08.003</x:v>
      </x:c>
      <x:c r="Q43" s="20" t="str">
        <x:v>Published assignments; Table 1 transcription checked on 29 September 2026.</x:v>
      </x:c>
      <x:c r="R43" s="20" t="str">
        <x:v>Table 1 (p. 559), visually checked 29 September 2026. Level notation is retained as printed; see README.</x:v>
      </x:c>
      <x:c r="S43" s="20"/>
      <x:c r="T43" s="20"/>
      <x:c r="U43" s="20"/>
      <x:c r="V43" s="20"/>
      <x:c r="W43" s="20"/>
      <x:c r="X43" s="20"/>
      <x:c r="Y43" s="20"/>
      <x:c r="Z43" s="20"/>
      <x:c r="AA43" s="20"/>
      <x:c r="AB43" s="20"/>
    </x:row>
    <x:row r="44" ht="28.799999237060547" hidden="0" customHeight="1">
      <x:c r="A44" s="20" t="str">
        <x:v>KT.107</x:v>
      </x:c>
      <x:c r="B44" s="20" t="str">
        <x:v>Körtik Tepe</x:v>
      </x:c>
      <x:c r="C44" s="20" t="str">
        <x:v>Upper Tigris comparator</x:v>
      </x:c>
      <x:c r="D44" s="20" t="str">
        <x:v>late 11th-early 10th millennium BC; Epipalaeolithic to PPNA</x:v>
      </x:c>
      <x:c r="E44" s="20" t="str">
        <x:v>individual artefact from published table</x:v>
      </x:c>
      <x:c r="F44" s="20" t="str">
        <x:v>KT.107</x:v>
      </x:c>
      <x:c r="G44" s="20" t="str">
        <x:v>Bladelet – part-cortical (20%)</x:v>
      </x:c>
      <x:c r="H44" s="20" t="str">
        <x:v>Unit GYC; Trench A 80; Level −284 to −298; Stratum IV; Bdg. 68, outside</x:v>
      </x:c>
      <x:c r="I44" s="20" t="str">
        <x:v>1</x:v>
      </x:c>
      <x:c r="J44" s="20" t="str">
        <x:v>EDXRF; whole, non-destructive; MAX Lab Thermo Scientific ARL QuantX</x:v>
      </x:c>
      <x:c r="K44" s="20" t="str">
        <x:v>Ti, Mn, Fe, Zn, Ga, Rb, Sr, Y, Zr, Nb, Ba, Pb, Th (reported in paper Table 2)</x:v>
      </x:c>
      <x:c r="L44" s="20" t="str">
        <x:v>Bingöl A</x:v>
      </x:c>
      <x:c r="M44" s="20" t="str">
        <x:v>published artefact-level assignment</x:v>
      </x:c>
      <x:c r="N44" s="20" t="str">
        <x:v>Regional comparator scenario in publication map</x:v>
      </x:c>
      <x:c r="O44" s="20" t="str">
        <x:v>CarterEtAl2013</x:v>
      </x:c>
      <x:c r="P44" s="20" t="str">
        <x:v>Carter, T., Grant, S., Kartal, M., Coşkun, A. and Özkaya, V. 2013. 'Networks and Neolithisation: sourcing obsidian from Körtik Tepe (SE Anatolia)'. Journal of Archaeological Science 40.1: 556-569. https://doi.org/10.1016/j.jas.2012.08.003</x:v>
      </x:c>
      <x:c r="Q44" s="20" t="str">
        <x:v>Published assignments; Table 1 transcription checked on 29 September 2026.</x:v>
      </x:c>
      <x:c r="R44" s="20" t="str">
        <x:v>Table 1 (p. 559), visually checked 29 September 2026. Level notation is retained as printed; see README.</x:v>
      </x:c>
      <x:c r="S44" s="20"/>
      <x:c r="T44" s="20"/>
      <x:c r="U44" s="20"/>
      <x:c r="V44" s="20"/>
      <x:c r="W44" s="20"/>
      <x:c r="X44" s="20"/>
      <x:c r="Y44" s="20"/>
      <x:c r="Z44" s="20"/>
      <x:c r="AA44" s="20"/>
      <x:c r="AB44" s="20"/>
    </x:row>
    <x:row r="45" ht="28.799999237060547" hidden="0" customHeight="1">
      <x:c r="A45" s="20" t="str">
        <x:v>KT.093</x:v>
      </x:c>
      <x:c r="B45" s="20" t="str">
        <x:v>Körtik Tepe</x:v>
      </x:c>
      <x:c r="C45" s="20" t="str">
        <x:v>Upper Tigris comparator</x:v>
      </x:c>
      <x:c r="D45" s="20" t="str">
        <x:v>late 11th-early 10th millennium BC; Epipalaeolithic to PPNA</x:v>
      </x:c>
      <x:c r="E45" s="20" t="str">
        <x:v>individual artefact from published table</x:v>
      </x:c>
      <x:c r="F45" s="20" t="str">
        <x:v>KT.093</x:v>
      </x:c>
      <x:c r="G45" s="20" t="str">
        <x:v>Non-cortical blade-like flake</x:v>
      </x:c>
      <x:c r="H45" s="20" t="str">
        <x:v>Unit HAA; Trench A 80; Level −298 to −384; Stratum IV–VI; Bdg. 68, inside</x:v>
      </x:c>
      <x:c r="I45" s="20" t="str">
        <x:v>1</x:v>
      </x:c>
      <x:c r="J45" s="20" t="str">
        <x:v>EDXRF; whole, non-destructive; MAX Lab Thermo Scientific ARL QuantX</x:v>
      </x:c>
      <x:c r="K45" s="20" t="str">
        <x:v>Ti, Mn, Fe, Zn, Ga, Rb, Sr, Y, Zr, Nb, Ba, Pb, Th (reported in paper Table 2)</x:v>
      </x:c>
      <x:c r="L45" s="20" t="str">
        <x:v>Bingöl A</x:v>
      </x:c>
      <x:c r="M45" s="20" t="str">
        <x:v>published artefact-level assignment</x:v>
      </x:c>
      <x:c r="N45" s="20" t="str">
        <x:v>Regional comparator scenario in publication map</x:v>
      </x:c>
      <x:c r="O45" s="20" t="str">
        <x:v>CarterEtAl2013</x:v>
      </x:c>
      <x:c r="P45" s="20" t="str">
        <x:v>Carter, T., Grant, S., Kartal, M., Coşkun, A. and Özkaya, V. 2013. 'Networks and Neolithisation: sourcing obsidian from Körtik Tepe (SE Anatolia)'. Journal of Archaeological Science 40.1: 556-569. https://doi.org/10.1016/j.jas.2012.08.003</x:v>
      </x:c>
      <x:c r="Q45" s="20" t="str">
        <x:v>Published assignments; Table 1 transcription checked on 29 September 2026.</x:v>
      </x:c>
      <x:c r="R45" s="20" t="str">
        <x:v>Table 1 (p. 559), visually checked 29 September 2026. Level notation is retained as printed; see README.</x:v>
      </x:c>
      <x:c r="S45" s="20"/>
      <x:c r="T45" s="20"/>
      <x:c r="U45" s="20"/>
      <x:c r="V45" s="20"/>
      <x:c r="W45" s="20"/>
      <x:c r="X45" s="20"/>
      <x:c r="Y45" s="20"/>
      <x:c r="Z45" s="20"/>
      <x:c r="AA45" s="20"/>
      <x:c r="AB45" s="20"/>
    </x:row>
    <x:row r="46" ht="28.799999237060547" hidden="0" customHeight="1">
      <x:c r="A46" s="20" t="str">
        <x:v>KT.071</x:v>
      </x:c>
      <x:c r="B46" s="20" t="str">
        <x:v>Körtik Tepe</x:v>
      </x:c>
      <x:c r="C46" s="20" t="str">
        <x:v>Upper Tigris comparator</x:v>
      </x:c>
      <x:c r="D46" s="20" t="str">
        <x:v>late 11th-early 10th millennium BC; Epipalaeolithic to PPNA</x:v>
      </x:c>
      <x:c r="E46" s="20" t="str">
        <x:v>individual artefact from published table</x:v>
      </x:c>
      <x:c r="F46" s="20" t="str">
        <x:v>KT.071</x:v>
      </x:c>
      <x:c r="G46" s="20" t="str">
        <x:v>Bladelet core</x:v>
      </x:c>
      <x:c r="H46" s="20" t="str">
        <x:v>Unit HJJ; Trench A 80; Level −346 to −351; Stratum V/VI; Bdg. 68, under floor</x:v>
      </x:c>
      <x:c r="I46" s="20" t="str">
        <x:v>1</x:v>
      </x:c>
      <x:c r="J46" s="20" t="str">
        <x:v>EDXRF; whole, non-destructive; MAX Lab Thermo Scientific ARL QuantX</x:v>
      </x:c>
      <x:c r="K46" s="20" t="str">
        <x:v>Ti, Mn, Fe, Zn, Ga, Rb, Sr, Y, Zr, Nb, Ba, Pb, Th (reported in paper Table 2)</x:v>
      </x:c>
      <x:c r="L46" s="20" t="str">
        <x:v>Nemrut Dağ</x:v>
      </x:c>
      <x:c r="M46" s="20" t="str">
        <x:v>published artefact-level assignment</x:v>
      </x:c>
      <x:c r="N46" s="20" t="str">
        <x:v>Regional comparator scenario in publication map</x:v>
      </x:c>
      <x:c r="O46" s="20" t="str">
        <x:v>CarterEtAl2013</x:v>
      </x:c>
      <x:c r="P46" s="20" t="str">
        <x:v>Carter, T., Grant, S., Kartal, M., Coşkun, A. and Özkaya, V. 2013. 'Networks and Neolithisation: sourcing obsidian from Körtik Tepe (SE Anatolia)'. Journal of Archaeological Science 40.1: 556-569. https://doi.org/10.1016/j.jas.2012.08.003</x:v>
      </x:c>
      <x:c r="Q46" s="20" t="str">
        <x:v>Published assignments; Table 1 transcription checked on 29 September 2026.</x:v>
      </x:c>
      <x:c r="R46" s="20" t="str">
        <x:v>Table 1 (p. 559), visually checked 29 September 2026. Level notation is retained as printed; see README.</x:v>
      </x:c>
      <x:c r="S46" s="20"/>
      <x:c r="T46" s="20"/>
      <x:c r="U46" s="20"/>
      <x:c r="V46" s="20"/>
      <x:c r="W46" s="20"/>
      <x:c r="X46" s="20"/>
      <x:c r="Y46" s="20"/>
      <x:c r="Z46" s="20"/>
      <x:c r="AA46" s="20"/>
      <x:c r="AB46" s="20"/>
    </x:row>
    <x:row r="47" ht="28.799999237060547" hidden="0" customHeight="1">
      <x:c r="A47" s="20" t="str">
        <x:v>KT.099</x:v>
      </x:c>
      <x:c r="B47" s="20" t="str">
        <x:v>Körtik Tepe</x:v>
      </x:c>
      <x:c r="C47" s="20" t="str">
        <x:v>Upper Tigris comparator</x:v>
      </x:c>
      <x:c r="D47" s="20" t="str">
        <x:v>late 11th-early 10th millennium BC; Epipalaeolithic to PPNA</x:v>
      </x:c>
      <x:c r="E47" s="20" t="str">
        <x:v>individual artefact from published table</x:v>
      </x:c>
      <x:c r="F47" s="20" t="str">
        <x:v>KT.099</x:v>
      </x:c>
      <x:c r="G47" s="20" t="str">
        <x:v>Blade – retouched</x:v>
      </x:c>
      <x:c r="H47" s="20" t="str">
        <x:v>Unit HLC; Trench A 80; Level −351 to −362; Stratum V/VI; Bdg. 68, under floor</x:v>
      </x:c>
      <x:c r="I47" s="20" t="str">
        <x:v>1</x:v>
      </x:c>
      <x:c r="J47" s="20" t="str">
        <x:v>EDXRF; whole, non-destructive; MAX Lab Thermo Scientific ARL QuantX</x:v>
      </x:c>
      <x:c r="K47" s="20" t="str">
        <x:v>Ti, Mn, Fe, Zn, Ga, Rb, Sr, Y, Zr, Nb, Ba, Pb, Th (reported in paper Table 2)</x:v>
      </x:c>
      <x:c r="L47" s="20" t="str">
        <x:v>Bingöl B</x:v>
      </x:c>
      <x:c r="M47" s="20" t="str">
        <x:v>published artefact-level assignment</x:v>
      </x:c>
      <x:c r="N47" s="20" t="str">
        <x:v>Regional comparator scenario in publication map</x:v>
      </x:c>
      <x:c r="O47" s="20" t="str">
        <x:v>CarterEtAl2013</x:v>
      </x:c>
      <x:c r="P47" s="20" t="str">
        <x:v>Carter, T., Grant, S., Kartal, M., Coşkun, A. and Özkaya, V. 2013. 'Networks and Neolithisation: sourcing obsidian from Körtik Tepe (SE Anatolia)'. Journal of Archaeological Science 40.1: 556-569. https://doi.org/10.1016/j.jas.2012.08.003</x:v>
      </x:c>
      <x:c r="Q47" s="20" t="str">
        <x:v>Published assignments; Table 1 transcription checked on 29 September 2026.</x:v>
      </x:c>
      <x:c r="R47" s="20" t="str">
        <x:v>Table 1 (p. 559), visually checked 29 September 2026. Level notation is retained as printed; see README.</x:v>
      </x:c>
      <x:c r="S47" s="20"/>
      <x:c r="T47" s="20"/>
      <x:c r="U47" s="20"/>
      <x:c r="V47" s="20"/>
      <x:c r="W47" s="20"/>
      <x:c r="X47" s="20"/>
      <x:c r="Y47" s="20"/>
      <x:c r="Z47" s="20"/>
      <x:c r="AA47" s="20"/>
      <x:c r="AB47" s="20"/>
    </x:row>
    <x:row r="48" ht="28.799999237060547" hidden="0" customHeight="1">
      <x:c r="A48" s="20" t="str">
        <x:v>KT.087</x:v>
      </x:c>
      <x:c r="B48" s="20" t="str">
        <x:v>Körtik Tepe</x:v>
      </x:c>
      <x:c r="C48" s="20" t="str">
        <x:v>Upper Tigris comparator</x:v>
      </x:c>
      <x:c r="D48" s="20" t="str">
        <x:v>late 11th-early 10th millennium BC; Epipalaeolithic to PPNA</x:v>
      </x:c>
      <x:c r="E48" s="20" t="str">
        <x:v>individual artefact from published table</x:v>
      </x:c>
      <x:c r="F48" s="20" t="str">
        <x:v>KT.087</x:v>
      </x:c>
      <x:c r="G48" s="20" t="str">
        <x:v>Bladelet</x:v>
      </x:c>
      <x:c r="H48" s="20" t="str">
        <x:v>Unit GSL; Trench A 80; Level −362 to −369; Stratum V/VI</x:v>
      </x:c>
      <x:c r="I48" s="20" t="str">
        <x:v>1</x:v>
      </x:c>
      <x:c r="J48" s="20" t="str">
        <x:v>EDXRF; whole, non-destructive; MAX Lab Thermo Scientific ARL QuantX</x:v>
      </x:c>
      <x:c r="K48" s="20" t="str">
        <x:v>Ti, Mn, Fe, Zn, Ga, Rb, Sr, Y, Zr, Nb, Ba, Pb, Th (reported in paper Table 2)</x:v>
      </x:c>
      <x:c r="L48" s="20" t="str">
        <x:v>Bingöl A</x:v>
      </x:c>
      <x:c r="M48" s="20" t="str">
        <x:v>published artefact-level assignment</x:v>
      </x:c>
      <x:c r="N48" s="20" t="str">
        <x:v>Regional comparator scenario in publication map</x:v>
      </x:c>
      <x:c r="O48" s="20" t="str">
        <x:v>CarterEtAl2013</x:v>
      </x:c>
      <x:c r="P48" s="20" t="str">
        <x:v>Carter, T., Grant, S., Kartal, M., Coşkun, A. and Özkaya, V. 2013. 'Networks and Neolithisation: sourcing obsidian from Körtik Tepe (SE Anatolia)'. Journal of Archaeological Science 40.1: 556-569. https://doi.org/10.1016/j.jas.2012.08.003</x:v>
      </x:c>
      <x:c r="Q48" s="20" t="str">
        <x:v>Published assignments; Table 1 transcription checked on 29 September 2026.</x:v>
      </x:c>
      <x:c r="R48" s="20" t="str">
        <x:v>Table 1 (p. 559), visually checked 29 September 2026. Level notation is retained as printed; see README.</x:v>
      </x:c>
      <x:c r="S48" s="20"/>
      <x:c r="T48" s="20"/>
      <x:c r="U48" s="20"/>
      <x:c r="V48" s="20"/>
      <x:c r="W48" s="20"/>
      <x:c r="X48" s="20"/>
      <x:c r="Y48" s="20"/>
      <x:c r="Z48" s="20"/>
      <x:c r="AA48" s="20"/>
      <x:c r="AB48" s="20"/>
    </x:row>
    <x:row r="49" ht="28.799999237060547" hidden="0" customHeight="1">
      <x:c r="A49" s="20" t="str">
        <x:v>KT.044</x:v>
      </x:c>
      <x:c r="B49" s="20" t="str">
        <x:v>Körtik Tepe</x:v>
      </x:c>
      <x:c r="C49" s="20" t="str">
        <x:v>Upper Tigris comparator</x:v>
      </x:c>
      <x:c r="D49" s="20" t="str">
        <x:v>late 11th-early 10th millennium BC; Epipalaeolithic to PPNA</x:v>
      </x:c>
      <x:c r="E49" s="20" t="str">
        <x:v>individual artefact from published table</x:v>
      </x:c>
      <x:c r="F49" s="20" t="str">
        <x:v>KT.044</x:v>
      </x:c>
      <x:c r="G49" s="20" t="str">
        <x:v>Non-cortical blade-like flake</x:v>
      </x:c>
      <x:c r="H49" s="20" t="str">
        <x:v>Unit HMT; Trench A 80; Level −362 to −376; Stratum V/VI; Bdg. 68, inside</x:v>
      </x:c>
      <x:c r="I49" s="20" t="str">
        <x:v>1</x:v>
      </x:c>
      <x:c r="J49" s="20" t="str">
        <x:v>EDXRF; whole, non-destructive; MAX Lab Thermo Scientific ARL QuantX</x:v>
      </x:c>
      <x:c r="K49" s="20" t="str">
        <x:v>Ti, Mn, Fe, Zn, Ga, Rb, Sr, Y, Zr, Nb, Ba, Pb, Th (reported in paper Table 2)</x:v>
      </x:c>
      <x:c r="L49" s="20" t="str">
        <x:v>Nemrut Dağ</x:v>
      </x:c>
      <x:c r="M49" s="20" t="str">
        <x:v>published artefact-level assignment</x:v>
      </x:c>
      <x:c r="N49" s="20" t="str">
        <x:v>Regional comparator scenario in publication map</x:v>
      </x:c>
      <x:c r="O49" s="20" t="str">
        <x:v>CarterEtAl2013</x:v>
      </x:c>
      <x:c r="P49" s="20" t="str">
        <x:v>Carter, T., Grant, S., Kartal, M., Coşkun, A. and Özkaya, V. 2013. 'Networks and Neolithisation: sourcing obsidian from Körtik Tepe (SE Anatolia)'. Journal of Archaeological Science 40.1: 556-569. https://doi.org/10.1016/j.jas.2012.08.003</x:v>
      </x:c>
      <x:c r="Q49" s="20" t="str">
        <x:v>Published assignments; Table 1 transcription checked on 29 September 2026.</x:v>
      </x:c>
      <x:c r="R49" s="20" t="str">
        <x:v>Table 1 (p. 559), visually checked 29 September 2026. Level notation is retained as printed; see README.</x:v>
      </x:c>
      <x:c r="S49" s="20"/>
      <x:c r="T49" s="20"/>
      <x:c r="U49" s="20"/>
      <x:c r="V49" s="20"/>
      <x:c r="W49" s="20"/>
      <x:c r="X49" s="20"/>
      <x:c r="Y49" s="20"/>
      <x:c r="Z49" s="20"/>
      <x:c r="AA49" s="20"/>
      <x:c r="AB49" s="20"/>
    </x:row>
    <x:row r="50" ht="28.799999237060547" hidden="0" customHeight="1">
      <x:c r="A50" s="20" t="str">
        <x:v>KT.086</x:v>
      </x:c>
      <x:c r="B50" s="20" t="str">
        <x:v>Körtik Tepe</x:v>
      </x:c>
      <x:c r="C50" s="20" t="str">
        <x:v>Upper Tigris comparator</x:v>
      </x:c>
      <x:c r="D50" s="20" t="str">
        <x:v>late 11th-early 10th millennium BC; Epipalaeolithic to PPNA</x:v>
      </x:c>
      <x:c r="E50" s="20" t="str">
        <x:v>individual artefact from published table</x:v>
      </x:c>
      <x:c r="F50" s="20" t="str">
        <x:v>KT.086</x:v>
      </x:c>
      <x:c r="G50" s="20" t="str">
        <x:v>Bladelet</x:v>
      </x:c>
      <x:c r="H50" s="20" t="str">
        <x:v>Unit HOY; Trench A 80; Level −376 to −390; Stratum V/VI?; Bdg. 68, under floor</x:v>
      </x:c>
      <x:c r="I50" s="20" t="str">
        <x:v>1</x:v>
      </x:c>
      <x:c r="J50" s="20" t="str">
        <x:v>EDXRF; whole, non-destructive; MAX Lab Thermo Scientific ARL QuantX</x:v>
      </x:c>
      <x:c r="K50" s="20" t="str">
        <x:v>Ti, Mn, Fe, Zn, Ga, Rb, Sr, Y, Zr, Nb, Ba, Pb, Th (reported in paper Table 2)</x:v>
      </x:c>
      <x:c r="L50" s="20" t="str">
        <x:v>Bingöl A</x:v>
      </x:c>
      <x:c r="M50" s="20" t="str">
        <x:v>published artefact-level assignment</x:v>
      </x:c>
      <x:c r="N50" s="20" t="str">
        <x:v>Regional comparator scenario in publication map</x:v>
      </x:c>
      <x:c r="O50" s="20" t="str">
        <x:v>CarterEtAl2013</x:v>
      </x:c>
      <x:c r="P50" s="20" t="str">
        <x:v>Carter, T., Grant, S., Kartal, M., Coşkun, A. and Özkaya, V. 2013. 'Networks and Neolithisation: sourcing obsidian from Körtik Tepe (SE Anatolia)'. Journal of Archaeological Science 40.1: 556-569. https://doi.org/10.1016/j.jas.2012.08.003</x:v>
      </x:c>
      <x:c r="Q50" s="20" t="str">
        <x:v>Published assignments; Table 1 transcription checked on 29 September 2026.</x:v>
      </x:c>
      <x:c r="R50" s="20" t="str">
        <x:v>Table 1 (p. 559), visually checked 29 September 2026. Level notation is retained as printed; see README.</x:v>
      </x:c>
      <x:c r="S50" s="20"/>
      <x:c r="T50" s="20"/>
      <x:c r="U50" s="20"/>
      <x:c r="V50" s="20"/>
      <x:c r="W50" s="20"/>
      <x:c r="X50" s="20"/>
      <x:c r="Y50" s="20"/>
      <x:c r="Z50" s="20"/>
      <x:c r="AA50" s="20"/>
      <x:c r="AB50" s="20"/>
    </x:row>
    <x:row r="51" ht="28.799999237060547" hidden="0" customHeight="1">
      <x:c r="A51" s="20" t="str">
        <x:v>KT.089</x:v>
      </x:c>
      <x:c r="B51" s="20" t="str">
        <x:v>Körtik Tepe</x:v>
      </x:c>
      <x:c r="C51" s="20" t="str">
        <x:v>Upper Tigris comparator</x:v>
      </x:c>
      <x:c r="D51" s="20" t="str">
        <x:v>late 11th-early 10th millennium BC; Epipalaeolithic to PPNA</x:v>
      </x:c>
      <x:c r="E51" s="20" t="str">
        <x:v>individual artefact from published table</x:v>
      </x:c>
      <x:c r="F51" s="20" t="str">
        <x:v>KT.089</x:v>
      </x:c>
      <x:c r="G51" s="20" t="str">
        <x:v>Non-cortical flake</x:v>
      </x:c>
      <x:c r="H51" s="20" t="str">
        <x:v>Unit HBV; Trench A 80; Level −384 to −412; Stratum V/VI?</x:v>
      </x:c>
      <x:c r="I51" s="20" t="str">
        <x:v>1</x:v>
      </x:c>
      <x:c r="J51" s="20" t="str">
        <x:v>EDXRF; whole, non-destructive; MAX Lab Thermo Scientific ARL QuantX</x:v>
      </x:c>
      <x:c r="K51" s="20" t="str">
        <x:v>Ti, Mn, Fe, Zn, Ga, Rb, Sr, Y, Zr, Nb, Ba, Pb, Th (reported in paper Table 2)</x:v>
      </x:c>
      <x:c r="L51" s="20" t="str">
        <x:v>Bingöl B</x:v>
      </x:c>
      <x:c r="M51" s="20" t="str">
        <x:v>published artefact-level assignment</x:v>
      </x:c>
      <x:c r="N51" s="20" t="str">
        <x:v>Regional comparator scenario in publication map</x:v>
      </x:c>
      <x:c r="O51" s="20" t="str">
        <x:v>CarterEtAl2013</x:v>
      </x:c>
      <x:c r="P51" s="20" t="str">
        <x:v>Carter, T., Grant, S., Kartal, M., Coşkun, A. and Özkaya, V. 2013. 'Networks and Neolithisation: sourcing obsidian from Körtik Tepe (SE Anatolia)'. Journal of Archaeological Science 40.1: 556-569. https://doi.org/10.1016/j.jas.2012.08.003</x:v>
      </x:c>
      <x:c r="Q51" s="20" t="str">
        <x:v>Published assignments; Table 1 transcription checked on 29 September 2026.</x:v>
      </x:c>
      <x:c r="R51" s="20" t="str">
        <x:v>Table 1 (p. 559), visually checked 29 September 2026. Level notation is retained as printed; see README.</x:v>
      </x:c>
      <x:c r="S51" s="20"/>
      <x:c r="T51" s="20"/>
      <x:c r="U51" s="20"/>
      <x:c r="V51" s="20"/>
      <x:c r="W51" s="20"/>
      <x:c r="X51" s="20"/>
      <x:c r="Y51" s="20"/>
      <x:c r="Z51" s="20"/>
      <x:c r="AA51" s="20"/>
      <x:c r="AB51" s="20"/>
    </x:row>
    <x:row r="52" ht="28.799999237060547" hidden="0" customHeight="1">
      <x:c r="A52" s="20" t="str">
        <x:v>KT.023</x:v>
      </x:c>
      <x:c r="B52" s="20" t="str">
        <x:v>Körtik Tepe</x:v>
      </x:c>
      <x:c r="C52" s="20" t="str">
        <x:v>Upper Tigris comparator</x:v>
      </x:c>
      <x:c r="D52" s="20" t="str">
        <x:v>late 11th-early 10th millennium BC; Epipalaeolithic to PPNA</x:v>
      </x:c>
      <x:c r="E52" s="20" t="str">
        <x:v>individual artefact from published table</x:v>
      </x:c>
      <x:c r="F52" s="20" t="str">
        <x:v>KT.023</x:v>
      </x:c>
      <x:c r="G52" s="20" t="str">
        <x:v>Non-cortical blade-like flake</x:v>
      </x:c>
      <x:c r="H52" s="20" t="str">
        <x:v>Unit HEL; Trench A 80; Level −415 to −453; Stratum V/VI/VII</x:v>
      </x:c>
      <x:c r="I52" s="20" t="str">
        <x:v>1</x:v>
      </x:c>
      <x:c r="J52" s="20" t="str">
        <x:v>EDXRF; whole, non-destructive; MAX Lab Thermo Scientific ARL QuantX</x:v>
      </x:c>
      <x:c r="K52" s="20" t="str">
        <x:v>Ti, Mn, Fe, Zn, Ga, Rb, Sr, Y, Zr, Nb, Ba, Pb, Th (reported in paper Table 2)</x:v>
      </x:c>
      <x:c r="L52" s="20" t="str">
        <x:v>Bingöl B</x:v>
      </x:c>
      <x:c r="M52" s="20" t="str">
        <x:v>published artefact-level assignment</x:v>
      </x:c>
      <x:c r="N52" s="20" t="str">
        <x:v>Regional comparator scenario in publication map</x:v>
      </x:c>
      <x:c r="O52" s="20" t="str">
        <x:v>CarterEtAl2013</x:v>
      </x:c>
      <x:c r="P52" s="20" t="str">
        <x:v>Carter, T., Grant, S., Kartal, M., Coşkun, A. and Özkaya, V. 2013. 'Networks and Neolithisation: sourcing obsidian from Körtik Tepe (SE Anatolia)'. Journal of Archaeological Science 40.1: 556-569. https://doi.org/10.1016/j.jas.2012.08.003</x:v>
      </x:c>
      <x:c r="Q52" s="20" t="str">
        <x:v>Published assignments; Table 1 transcription checked on 29 September 2026.</x:v>
      </x:c>
      <x:c r="R52" s="20" t="str">
        <x:v>Table 1 (p. 559), visually checked 29 September 2026. Level notation is retained as printed; see README.</x:v>
      </x:c>
      <x:c r="S52" s="20"/>
      <x:c r="T52" s="20"/>
      <x:c r="U52" s="20"/>
      <x:c r="V52" s="20"/>
      <x:c r="W52" s="20"/>
      <x:c r="X52" s="20"/>
      <x:c r="Y52" s="20"/>
      <x:c r="Z52" s="20"/>
      <x:c r="AA52" s="20"/>
      <x:c r="AB52" s="20"/>
    </x:row>
    <x:row r="53" ht="28.799999237060547" hidden="0" customHeight="1">
      <x:c r="A53" s="20" t="str">
        <x:v>KT.039</x:v>
      </x:c>
      <x:c r="B53" s="20" t="str">
        <x:v>Körtik Tepe</x:v>
      </x:c>
      <x:c r="C53" s="20" t="str">
        <x:v>Upper Tigris comparator</x:v>
      </x:c>
      <x:c r="D53" s="20" t="str">
        <x:v>late 11th-early 10th millennium BC; Epipalaeolithic to PPNA</x:v>
      </x:c>
      <x:c r="E53" s="20" t="str">
        <x:v>individual artefact from published table</x:v>
      </x:c>
      <x:c r="F53" s="20" t="str">
        <x:v>KT.039</x:v>
      </x:c>
      <x:c r="G53" s="20" t="str">
        <x:v>Bladelet core rejuvenation flake</x:v>
      </x:c>
      <x:c r="H53" s="20" t="str">
        <x:v>Unit HGT; Trench A 80; Level −453 to −463; Stratum VII</x:v>
      </x:c>
      <x:c r="I53" s="20" t="str">
        <x:v>1</x:v>
      </x:c>
      <x:c r="J53" s="20" t="str">
        <x:v>EDXRF; whole, non-destructive; MAX Lab Thermo Scientific ARL QuantX</x:v>
      </x:c>
      <x:c r="K53" s="20" t="str">
        <x:v>Ti, Mn, Fe, Zn, Ga, Rb, Sr, Y, Zr, Nb, Ba, Pb, Th (reported in paper Table 2)</x:v>
      </x:c>
      <x:c r="L53" s="20" t="str">
        <x:v>Bingöl A</x:v>
      </x:c>
      <x:c r="M53" s="20" t="str">
        <x:v>published artefact-level assignment</x:v>
      </x:c>
      <x:c r="N53" s="20" t="str">
        <x:v>Regional comparator scenario in publication map</x:v>
      </x:c>
      <x:c r="O53" s="20" t="str">
        <x:v>CarterEtAl2013</x:v>
      </x:c>
      <x:c r="P53" s="20" t="str">
        <x:v>Carter, T., Grant, S., Kartal, M., Coşkun, A. and Özkaya, V. 2013. 'Networks and Neolithisation: sourcing obsidian from Körtik Tepe (SE Anatolia)'. Journal of Archaeological Science 40.1: 556-569. https://doi.org/10.1016/j.jas.2012.08.003</x:v>
      </x:c>
      <x:c r="Q53" s="20" t="str">
        <x:v>Published assignments; Table 1 transcription checked on 29 September 2026.</x:v>
      </x:c>
      <x:c r="R53" s="20" t="str">
        <x:v>Table 1 (p. 559), visually checked 29 September 2026. Level notation is retained as printed; see README.</x:v>
      </x:c>
      <x:c r="S53" s="20"/>
      <x:c r="T53" s="20"/>
      <x:c r="U53" s="20"/>
      <x:c r="V53" s="20"/>
      <x:c r="W53" s="20"/>
      <x:c r="X53" s="20"/>
      <x:c r="Y53" s="20"/>
      <x:c r="Z53" s="20"/>
      <x:c r="AA53" s="20"/>
      <x:c r="AB53" s="20"/>
    </x:row>
    <x:row r="54" ht="28.799999237060547" hidden="0" customHeight="1">
      <x:c r="A54" s="20" t="str">
        <x:v>KT.047</x:v>
      </x:c>
      <x:c r="B54" s="20" t="str">
        <x:v>Körtik Tepe</x:v>
      </x:c>
      <x:c r="C54" s="20" t="str">
        <x:v>Upper Tigris comparator</x:v>
      </x:c>
      <x:c r="D54" s="20" t="str">
        <x:v>late 11th-early 10th millennium BC; Epipalaeolithic to PPNA</x:v>
      </x:c>
      <x:c r="E54" s="20" t="str">
        <x:v>individual artefact from published table</x:v>
      </x:c>
      <x:c r="F54" s="20" t="str">
        <x:v>KT.047</x:v>
      </x:c>
      <x:c r="G54" s="20" t="str">
        <x:v>Non-cortical flake</x:v>
      </x:c>
      <x:c r="H54" s="20" t="str">
        <x:v>Unit HMV; Trench A 80; Level −504 to −534; Stratum VIII</x:v>
      </x:c>
      <x:c r="I54" s="20" t="str">
        <x:v>1</x:v>
      </x:c>
      <x:c r="J54" s="20" t="str">
        <x:v>EDXRF; whole, non-destructive; MAX Lab Thermo Scientific ARL QuantX</x:v>
      </x:c>
      <x:c r="K54" s="20" t="str">
        <x:v>Ti, Mn, Fe, Zn, Ga, Rb, Sr, Y, Zr, Nb, Ba, Pb, Th (reported in paper Table 2)</x:v>
      </x:c>
      <x:c r="L54" s="20" t="str">
        <x:v>Bingöl B</x:v>
      </x:c>
      <x:c r="M54" s="20" t="str">
        <x:v>published artefact-level assignment</x:v>
      </x:c>
      <x:c r="N54" s="20" t="str">
        <x:v>Regional comparator scenario in publication map</x:v>
      </x:c>
      <x:c r="O54" s="20" t="str">
        <x:v>CarterEtAl2013</x:v>
      </x:c>
      <x:c r="P54" s="20" t="str">
        <x:v>Carter, T., Grant, S., Kartal, M., Coşkun, A. and Özkaya, V. 2013. 'Networks and Neolithisation: sourcing obsidian from Körtik Tepe (SE Anatolia)'. Journal of Archaeological Science 40.1: 556-569. https://doi.org/10.1016/j.jas.2012.08.003</x:v>
      </x:c>
      <x:c r="Q54" s="20" t="str">
        <x:v>Published assignments; Table 1 transcription checked on 29 September 2026.</x:v>
      </x:c>
      <x:c r="R54" s="20" t="str">
        <x:v>Table 1 (p. 559), visually checked 29 September 2026. Level notation is retained as printed; see README.</x:v>
      </x:c>
      <x:c r="S54" s="20"/>
      <x:c r="T54" s="20"/>
      <x:c r="U54" s="20"/>
      <x:c r="V54" s="20"/>
      <x:c r="W54" s="20"/>
      <x:c r="X54" s="20"/>
      <x:c r="Y54" s="20"/>
      <x:c r="Z54" s="20"/>
      <x:c r="AA54" s="20"/>
      <x:c r="AB54" s="20"/>
    </x:row>
    <x:row r="55" ht="28.799999237060547" hidden="0" customHeight="1">
      <x:c r="A55" s="20" t="str">
        <x:v>KT.054</x:v>
      </x:c>
      <x:c r="B55" s="20" t="str">
        <x:v>Körtik Tepe</x:v>
      </x:c>
      <x:c r="C55" s="20" t="str">
        <x:v>Upper Tigris comparator</x:v>
      </x:c>
      <x:c r="D55" s="20" t="str">
        <x:v>late 11th-early 10th millennium BC; Epipalaeolithic to PPNA</x:v>
      </x:c>
      <x:c r="E55" s="20" t="str">
        <x:v>individual artefact from published table</x:v>
      </x:c>
      <x:c r="F55" s="20" t="str">
        <x:v>KT.054</x:v>
      </x:c>
      <x:c r="G55" s="20" t="str">
        <x:v>Bladelet core rejuvenation flake</x:v>
      </x:c>
      <x:c r="H55" s="20" t="str">
        <x:v>Unit GGK; Trench A 82; Level −185 to −195</x:v>
      </x:c>
      <x:c r="I55" s="20" t="str">
        <x:v>1</x:v>
      </x:c>
      <x:c r="J55" s="20" t="str">
        <x:v>EDXRF; whole, non-destructive; MAX Lab Thermo Scientific ARL QuantX</x:v>
      </x:c>
      <x:c r="K55" s="20" t="str">
        <x:v>Ti, Mn, Fe, Zn, Ga, Rb, Sr, Y, Zr, Nb, Ba, Pb, Th (reported in paper Table 2)</x:v>
      </x:c>
      <x:c r="L55" s="20" t="str">
        <x:v>Bingöl B</x:v>
      </x:c>
      <x:c r="M55" s="20" t="str">
        <x:v>published artefact-level assignment</x:v>
      </x:c>
      <x:c r="N55" s="20" t="str">
        <x:v>Regional comparator scenario in publication map</x:v>
      </x:c>
      <x:c r="O55" s="20" t="str">
        <x:v>CarterEtAl2013</x:v>
      </x:c>
      <x:c r="P55" s="20" t="str">
        <x:v>Carter, T., Grant, S., Kartal, M., Coşkun, A. and Özkaya, V. 2013. 'Networks and Neolithisation: sourcing obsidian from Körtik Tepe (SE Anatolia)'. Journal of Archaeological Science 40.1: 556-569. https://doi.org/10.1016/j.jas.2012.08.003</x:v>
      </x:c>
      <x:c r="Q55" s="20" t="str">
        <x:v>Published assignments; Table 1 transcription checked on 29 September 2026.</x:v>
      </x:c>
      <x:c r="R55" s="20" t="str">
        <x:v>Table 1 (p. 559), visually checked 29 September 2026. Level notation is retained as printed; see README.</x:v>
      </x:c>
      <x:c r="S55" s="20"/>
      <x:c r="T55" s="20"/>
      <x:c r="U55" s="20"/>
      <x:c r="V55" s="20"/>
      <x:c r="W55" s="20"/>
      <x:c r="X55" s="20"/>
      <x:c r="Y55" s="20"/>
      <x:c r="Z55" s="20"/>
      <x:c r="AA55" s="20"/>
      <x:c r="AB55" s="20"/>
    </x:row>
    <x:row r="56" ht="28.799999237060547" hidden="0" customHeight="1">
      <x:c r="A56" s="20" t="str">
        <x:v>KT.078</x:v>
      </x:c>
      <x:c r="B56" s="20" t="str">
        <x:v>Körtik Tepe</x:v>
      </x:c>
      <x:c r="C56" s="20" t="str">
        <x:v>Upper Tigris comparator</x:v>
      </x:c>
      <x:c r="D56" s="20" t="str">
        <x:v>late 11th-early 10th millennium BC; Epipalaeolithic to PPNA</x:v>
      </x:c>
      <x:c r="E56" s="20" t="str">
        <x:v>individual artefact from published table</x:v>
      </x:c>
      <x:c r="F56" s="20" t="str">
        <x:v>KT.078</x:v>
      </x:c>
      <x:c r="G56" s="20" t="str">
        <x:v>Non-cortical flake</x:v>
      </x:c>
      <x:c r="H56" s="20" t="str">
        <x:v>Unit GIF; Trench A 82; Level −202 to −215</x:v>
      </x:c>
      <x:c r="I56" s="20" t="str">
        <x:v>1</x:v>
      </x:c>
      <x:c r="J56" s="20" t="str">
        <x:v>EDXRF; whole, non-destructive; MAX Lab Thermo Scientific ARL QuantX</x:v>
      </x:c>
      <x:c r="K56" s="20" t="str">
        <x:v>Ti, Mn, Fe, Zn, Ga, Rb, Sr, Y, Zr, Nb, Ba, Pb, Th (reported in paper Table 2)</x:v>
      </x:c>
      <x:c r="L56" s="20" t="str">
        <x:v>Bingöl B</x:v>
      </x:c>
      <x:c r="M56" s="20" t="str">
        <x:v>published artefact-level assignment</x:v>
      </x:c>
      <x:c r="N56" s="20" t="str">
        <x:v>Regional comparator scenario in publication map</x:v>
      </x:c>
      <x:c r="O56" s="20" t="str">
        <x:v>CarterEtAl2013</x:v>
      </x:c>
      <x:c r="P56" s="20" t="str">
        <x:v>Carter, T., Grant, S., Kartal, M., Coşkun, A. and Özkaya, V. 2013. 'Networks and Neolithisation: sourcing obsidian from Körtik Tepe (SE Anatolia)'. Journal of Archaeological Science 40.1: 556-569. https://doi.org/10.1016/j.jas.2012.08.003</x:v>
      </x:c>
      <x:c r="Q56" s="20" t="str">
        <x:v>Published assignments; Table 1 transcription checked on 29 September 2026.</x:v>
      </x:c>
      <x:c r="R56" s="20" t="str">
        <x:v>Table 1 (p. 559), visually checked 29 September 2026. Level notation is retained as printed; see README.</x:v>
      </x:c>
      <x:c r="S56" s="20"/>
      <x:c r="T56" s="20"/>
      <x:c r="U56" s="20"/>
      <x:c r="V56" s="20"/>
      <x:c r="W56" s="20"/>
      <x:c r="X56" s="20"/>
      <x:c r="Y56" s="20"/>
      <x:c r="Z56" s="20"/>
      <x:c r="AA56" s="20"/>
      <x:c r="AB56" s="20"/>
    </x:row>
    <x:row r="57" ht="28.799999237060547" hidden="0" customHeight="1">
      <x:c r="A57" s="20" t="str">
        <x:v>KT.090</x:v>
      </x:c>
      <x:c r="B57" s="20" t="str">
        <x:v>Körtik Tepe</x:v>
      </x:c>
      <x:c r="C57" s="20" t="str">
        <x:v>Upper Tigris comparator</x:v>
      </x:c>
      <x:c r="D57" s="20" t="str">
        <x:v>late 11th-early 10th millennium BC; Epipalaeolithic to PPNA</x:v>
      </x:c>
      <x:c r="E57" s="20" t="str">
        <x:v>individual artefact from published table</x:v>
      </x:c>
      <x:c r="F57" s="20" t="str">
        <x:v>KT.090</x:v>
      </x:c>
      <x:c r="G57" s="20" t="str">
        <x:v>Non-cortical flake</x:v>
      </x:c>
      <x:c r="H57" s="20" t="str">
        <x:v>Unit GIF; Trench A 82; Level −202 to −215</x:v>
      </x:c>
      <x:c r="I57" s="20" t="str">
        <x:v>1</x:v>
      </x:c>
      <x:c r="J57" s="20" t="str">
        <x:v>EDXRF; whole, non-destructive; MAX Lab Thermo Scientific ARL QuantX</x:v>
      </x:c>
      <x:c r="K57" s="20" t="str">
        <x:v>Ti, Mn, Fe, Zn, Ga, Rb, Sr, Y, Zr, Nb, Ba, Pb, Th (reported in paper Table 2)</x:v>
      </x:c>
      <x:c r="L57" s="20" t="str">
        <x:v>Bingöl B</x:v>
      </x:c>
      <x:c r="M57" s="20" t="str">
        <x:v>published artefact-level assignment</x:v>
      </x:c>
      <x:c r="N57" s="20" t="str">
        <x:v>Regional comparator scenario in publication map</x:v>
      </x:c>
      <x:c r="O57" s="20" t="str">
        <x:v>CarterEtAl2013</x:v>
      </x:c>
      <x:c r="P57" s="20" t="str">
        <x:v>Carter, T., Grant, S., Kartal, M., Coşkun, A. and Özkaya, V. 2013. 'Networks and Neolithisation: sourcing obsidian from Körtik Tepe (SE Anatolia)'. Journal of Archaeological Science 40.1: 556-569. https://doi.org/10.1016/j.jas.2012.08.003</x:v>
      </x:c>
      <x:c r="Q57" s="20" t="str">
        <x:v>Published assignments; Table 1 transcription checked on 29 September 2026.</x:v>
      </x:c>
      <x:c r="R57" s="20" t="str">
        <x:v>Table 1 (p. 559), visually checked 29 September 2026. Level notation is retained as printed; see README.</x:v>
      </x:c>
      <x:c r="S57" s="20"/>
      <x:c r="T57" s="20"/>
      <x:c r="U57" s="20"/>
      <x:c r="V57" s="20"/>
      <x:c r="W57" s="20"/>
      <x:c r="X57" s="20"/>
      <x:c r="Y57" s="20"/>
      <x:c r="Z57" s="20"/>
      <x:c r="AA57" s="20"/>
      <x:c r="AB57" s="20"/>
    </x:row>
    <x:row r="58" ht="28.799999237060547" hidden="0" customHeight="1">
      <x:c r="A58" s="20" t="str">
        <x:v>KT.116</x:v>
      </x:c>
      <x:c r="B58" s="20" t="str">
        <x:v>Körtik Tepe</x:v>
      </x:c>
      <x:c r="C58" s="20" t="str">
        <x:v>Upper Tigris comparator</x:v>
      </x:c>
      <x:c r="D58" s="20" t="str">
        <x:v>late 11th-early 10th millennium BC; Epipalaeolithic to PPNA</x:v>
      </x:c>
      <x:c r="E58" s="20" t="str">
        <x:v>individual artefact from published table</x:v>
      </x:c>
      <x:c r="F58" s="20" t="str">
        <x:v>KT.116</x:v>
      </x:c>
      <x:c r="G58" s="20" t="str">
        <x:v>Blade – notched</x:v>
      </x:c>
      <x:c r="H58" s="20" t="str">
        <x:v>Unit GLG; Trench A 82; Level −232 to −247</x:v>
      </x:c>
      <x:c r="I58" s="20" t="str">
        <x:v>1</x:v>
      </x:c>
      <x:c r="J58" s="20" t="str">
        <x:v>EDXRF; whole, non-destructive; MAX Lab Thermo Scientific ARL QuantX</x:v>
      </x:c>
      <x:c r="K58" s="20" t="str">
        <x:v>Ti, Mn, Fe, Zn, Ga, Rb, Sr, Y, Zr, Nb, Ba, Pb, Th (reported in paper Table 2)</x:v>
      </x:c>
      <x:c r="L58" s="20" t="str">
        <x:v>Bingöl B</x:v>
      </x:c>
      <x:c r="M58" s="20" t="str">
        <x:v>published artefact-level assignment</x:v>
      </x:c>
      <x:c r="N58" s="20" t="str">
        <x:v>Regional comparator scenario in publication map</x:v>
      </x:c>
      <x:c r="O58" s="20" t="str">
        <x:v>CarterEtAl2013</x:v>
      </x:c>
      <x:c r="P58" s="20" t="str">
        <x:v>Carter, T., Grant, S., Kartal, M., Coşkun, A. and Özkaya, V. 2013. 'Networks and Neolithisation: sourcing obsidian from Körtik Tepe (SE Anatolia)'. Journal of Archaeological Science 40.1: 556-569. https://doi.org/10.1016/j.jas.2012.08.003</x:v>
      </x:c>
      <x:c r="Q58" s="20" t="str">
        <x:v>Published assignments; Table 1 transcription checked on 29 September 2026.</x:v>
      </x:c>
      <x:c r="R58" s="20" t="str">
        <x:v>Table 1 (p. 559), visually checked 29 September 2026. Level notation is retained as printed; see README.</x:v>
      </x:c>
      <x:c r="S58" s="20"/>
      <x:c r="T58" s="20"/>
      <x:c r="U58" s="20"/>
      <x:c r="V58" s="20"/>
      <x:c r="W58" s="20"/>
      <x:c r="X58" s="20"/>
      <x:c r="Y58" s="20"/>
      <x:c r="Z58" s="20"/>
      <x:c r="AA58" s="20"/>
      <x:c r="AB58" s="20"/>
    </x:row>
    <x:row r="59" ht="28.799999237060547" hidden="0" customHeight="1">
      <x:c r="A59" s="20" t="str">
        <x:v>KT.114</x:v>
      </x:c>
      <x:c r="B59" s="20" t="str">
        <x:v>Körtik Tepe</x:v>
      </x:c>
      <x:c r="C59" s="20" t="str">
        <x:v>Upper Tigris comparator</x:v>
      </x:c>
      <x:c r="D59" s="20" t="str">
        <x:v>late 11th-early 10th millennium BC; Epipalaeolithic to PPNA</x:v>
      </x:c>
      <x:c r="E59" s="20" t="str">
        <x:v>individual artefact from published table</x:v>
      </x:c>
      <x:c r="F59" s="20" t="str">
        <x:v>KT.114</x:v>
      </x:c>
      <x:c r="G59" s="20" t="str">
        <x:v>Non-cortical blade-like flake</x:v>
      </x:c>
      <x:c r="H59" s="20" t="str">
        <x:v>Unit GNI; Trench A 82; Level −256 to −256</x:v>
      </x:c>
      <x:c r="I59" s="20" t="str">
        <x:v>1</x:v>
      </x:c>
      <x:c r="J59" s="20" t="str">
        <x:v>EDXRF; whole, non-destructive; MAX Lab Thermo Scientific ARL QuantX</x:v>
      </x:c>
      <x:c r="K59" s="20" t="str">
        <x:v>Ti, Mn, Fe, Zn, Ga, Rb, Sr, Y, Zr, Nb, Ba, Pb, Th (reported in paper Table 2)</x:v>
      </x:c>
      <x:c r="L59" s="20" t="str">
        <x:v>Bingöl A</x:v>
      </x:c>
      <x:c r="M59" s="20" t="str">
        <x:v>published artefact-level assignment</x:v>
      </x:c>
      <x:c r="N59" s="20" t="str">
        <x:v>Regional comparator scenario in publication map</x:v>
      </x:c>
      <x:c r="O59" s="20" t="str">
        <x:v>CarterEtAl2013</x:v>
      </x:c>
      <x:c r="P59" s="20" t="str">
        <x:v>Carter, T., Grant, S., Kartal, M., Coşkun, A. and Özkaya, V. 2013. 'Networks and Neolithisation: sourcing obsidian from Körtik Tepe (SE Anatolia)'. Journal of Archaeological Science 40.1: 556-569. https://doi.org/10.1016/j.jas.2012.08.003</x:v>
      </x:c>
      <x:c r="Q59" s="20" t="str">
        <x:v>Published assignments; Table 1 transcription checked on 29 September 2026.</x:v>
      </x:c>
      <x:c r="R59" s="20" t="str">
        <x:v>Table 1 (p. 559), visually checked 29 September 2026. Level notation is retained as printed; see README.</x:v>
      </x:c>
      <x:c r="S59" s="20"/>
      <x:c r="T59" s="20"/>
      <x:c r="U59" s="20"/>
      <x:c r="V59" s="20"/>
      <x:c r="W59" s="20"/>
      <x:c r="X59" s="20"/>
      <x:c r="Y59" s="20"/>
      <x:c r="Z59" s="20"/>
      <x:c r="AA59" s="20"/>
      <x:c r="AB59" s="20"/>
    </x:row>
    <x:row r="60" ht="28.799999237060547" hidden="0" customHeight="1">
      <x:c r="A60" s="20" t="str">
        <x:v>KT.080</x:v>
      </x:c>
      <x:c r="B60" s="20" t="str">
        <x:v>Körtik Tepe</x:v>
      </x:c>
      <x:c r="C60" s="20" t="str">
        <x:v>Upper Tigris comparator</x:v>
      </x:c>
      <x:c r="D60" s="20" t="str">
        <x:v>late 11th-early 10th millennium BC; Epipalaeolithic to PPNA</x:v>
      </x:c>
      <x:c r="E60" s="20" t="str">
        <x:v>individual artefact from published table</x:v>
      </x:c>
      <x:c r="F60" s="20" t="str">
        <x:v>KT.080</x:v>
      </x:c>
      <x:c r="G60" s="20" t="str">
        <x:v>Non-cortical flake</x:v>
      </x:c>
      <x:c r="H60" s="20" t="str">
        <x:v>Unit GOF; Trench A 82; Level −257 to −267</x:v>
      </x:c>
      <x:c r="I60" s="20" t="str">
        <x:v>1</x:v>
      </x:c>
      <x:c r="J60" s="20" t="str">
        <x:v>EDXRF; whole, non-destructive; MAX Lab Thermo Scientific ARL QuantX</x:v>
      </x:c>
      <x:c r="K60" s="20" t="str">
        <x:v>Ti, Mn, Fe, Zn, Ga, Rb, Sr, Y, Zr, Nb, Ba, Pb, Th (reported in paper Table 2)</x:v>
      </x:c>
      <x:c r="L60" s="20" t="str">
        <x:v>Bingöl A</x:v>
      </x:c>
      <x:c r="M60" s="20" t="str">
        <x:v>published artefact-level assignment</x:v>
      </x:c>
      <x:c r="N60" s="20" t="str">
        <x:v>Regional comparator scenario in publication map</x:v>
      </x:c>
      <x:c r="O60" s="20" t="str">
        <x:v>CarterEtAl2013</x:v>
      </x:c>
      <x:c r="P60" s="20" t="str">
        <x:v>Carter, T., Grant, S., Kartal, M., Coşkun, A. and Özkaya, V. 2013. 'Networks and Neolithisation: sourcing obsidian from Körtik Tepe (SE Anatolia)'. Journal of Archaeological Science 40.1: 556-569. https://doi.org/10.1016/j.jas.2012.08.003</x:v>
      </x:c>
      <x:c r="Q60" s="20" t="str">
        <x:v>Published assignments; Table 1 transcription checked on 29 September 2026.</x:v>
      </x:c>
      <x:c r="R60" s="20" t="str">
        <x:v>Table 1 (p. 559), visually checked 29 September 2026. Level notation is retained as printed; see README.</x:v>
      </x:c>
      <x:c r="S60" s="20"/>
      <x:c r="T60" s="20"/>
      <x:c r="U60" s="20"/>
      <x:c r="V60" s="20"/>
      <x:c r="W60" s="20"/>
      <x:c r="X60" s="20"/>
      <x:c r="Y60" s="20"/>
      <x:c r="Z60" s="20"/>
      <x:c r="AA60" s="20"/>
      <x:c r="AB60" s="20"/>
    </x:row>
    <x:row r="61" ht="28.799999237060547" hidden="0" customHeight="1">
      <x:c r="A61" s="20" t="str">
        <x:v>KT.115</x:v>
      </x:c>
      <x:c r="B61" s="20" t="str">
        <x:v>Körtik Tepe</x:v>
      </x:c>
      <x:c r="C61" s="20" t="str">
        <x:v>Upper Tigris comparator</x:v>
      </x:c>
      <x:c r="D61" s="20" t="str">
        <x:v>late 11th-early 10th millennium BC; Epipalaeolithic to PPNA</x:v>
      </x:c>
      <x:c r="E61" s="20" t="str">
        <x:v>individual artefact from published table</x:v>
      </x:c>
      <x:c r="F61" s="20" t="str">
        <x:v>KT.115</x:v>
      </x:c>
      <x:c r="G61" s="20" t="str">
        <x:v>Non-cortical flake</x:v>
      </x:c>
      <x:c r="H61" s="20" t="str">
        <x:v>Unit GSO; Trench A 82; Level −302 to −328</x:v>
      </x:c>
      <x:c r="I61" s="20" t="str">
        <x:v>1</x:v>
      </x:c>
      <x:c r="J61" s="20" t="str">
        <x:v>EDXRF; whole, non-destructive; MAX Lab Thermo Scientific ARL QuantX</x:v>
      </x:c>
      <x:c r="K61" s="20" t="str">
        <x:v>Ti, Mn, Fe, Zn, Ga, Rb, Sr, Y, Zr, Nb, Ba, Pb, Th (reported in paper Table 2)</x:v>
      </x:c>
      <x:c r="L61" s="20" t="str">
        <x:v>Bingöl B</x:v>
      </x:c>
      <x:c r="M61" s="20" t="str">
        <x:v>published artefact-level assignment</x:v>
      </x:c>
      <x:c r="N61" s="20" t="str">
        <x:v>Regional comparator scenario in publication map</x:v>
      </x:c>
      <x:c r="O61" s="20" t="str">
        <x:v>CarterEtAl2013</x:v>
      </x:c>
      <x:c r="P61" s="20" t="str">
        <x:v>Carter, T., Grant, S., Kartal, M., Coşkun, A. and Özkaya, V. 2013. 'Networks and Neolithisation: sourcing obsidian from Körtik Tepe (SE Anatolia)'. Journal of Archaeological Science 40.1: 556-569. https://doi.org/10.1016/j.jas.2012.08.003</x:v>
      </x:c>
      <x:c r="Q61" s="20" t="str">
        <x:v>Published assignments; Table 1 transcription checked on 29 September 2026.</x:v>
      </x:c>
      <x:c r="R61" s="20" t="str">
        <x:v>Table 1 (p. 559), visually checked 29 September 2026. Level notation is retained as printed; see README.</x:v>
      </x:c>
      <x:c r="S61" s="20"/>
      <x:c r="T61" s="20"/>
      <x:c r="U61" s="20"/>
      <x:c r="V61" s="20"/>
      <x:c r="W61" s="20"/>
      <x:c r="X61" s="20"/>
      <x:c r="Y61" s="20"/>
      <x:c r="Z61" s="20"/>
      <x:c r="AA61" s="20"/>
      <x:c r="AB61" s="20"/>
    </x:row>
    <x:row r="62" ht="28.799999237060547" hidden="0" customHeight="1">
      <x:c r="A62" s="20" t="str">
        <x:v>KT.067</x:v>
      </x:c>
      <x:c r="B62" s="20" t="str">
        <x:v>Körtik Tepe</x:v>
      </x:c>
      <x:c r="C62" s="20" t="str">
        <x:v>Upper Tigris comparator</x:v>
      </x:c>
      <x:c r="D62" s="20" t="str">
        <x:v>late 11th-early 10th millennium BC; Epipalaeolithic to PPNA</x:v>
      </x:c>
      <x:c r="E62" s="20" t="str">
        <x:v>individual artefact from published table</x:v>
      </x:c>
      <x:c r="F62" s="20" t="str">
        <x:v>KT.067</x:v>
      </x:c>
      <x:c r="G62" s="20" t="str">
        <x:v>Bladelet core rejuvenation flake</x:v>
      </x:c>
      <x:c r="H62" s="20" t="str">
        <x:v>Unit GUV; Trench A 82; Level −332 to −342</x:v>
      </x:c>
      <x:c r="I62" s="20" t="str">
        <x:v>1</x:v>
      </x:c>
      <x:c r="J62" s="20" t="str">
        <x:v>EDXRF; whole, non-destructive; MAX Lab Thermo Scientific ARL QuantX</x:v>
      </x:c>
      <x:c r="K62" s="20" t="str">
        <x:v>Ti, Mn, Fe, Zn, Ga, Rb, Sr, Y, Zr, Nb, Ba, Pb, Th (reported in paper Table 2)</x:v>
      </x:c>
      <x:c r="L62" s="20" t="str">
        <x:v>Bingöl B</x:v>
      </x:c>
      <x:c r="M62" s="20" t="str">
        <x:v>published artefact-level assignment</x:v>
      </x:c>
      <x:c r="N62" s="20" t="str">
        <x:v>Regional comparator scenario in publication map</x:v>
      </x:c>
      <x:c r="O62" s="20" t="str">
        <x:v>CarterEtAl2013</x:v>
      </x:c>
      <x:c r="P62" s="20" t="str">
        <x:v>Carter, T., Grant, S., Kartal, M., Coşkun, A. and Özkaya, V. 2013. 'Networks and Neolithisation: sourcing obsidian from Körtik Tepe (SE Anatolia)'. Journal of Archaeological Science 40.1: 556-569. https://doi.org/10.1016/j.jas.2012.08.003</x:v>
      </x:c>
      <x:c r="Q62" s="20" t="str">
        <x:v>Published assignments; Table 1 transcription checked on 29 September 2026.</x:v>
      </x:c>
      <x:c r="R62" s="20" t="str">
        <x:v>Table 1 (p. 559), visually checked 29 September 2026. Level notation is retained as printed; see README.</x:v>
      </x:c>
      <x:c r="S62" s="20"/>
      <x:c r="T62" s="20"/>
      <x:c r="U62" s="20"/>
      <x:c r="V62" s="20"/>
      <x:c r="W62" s="20"/>
      <x:c r="X62" s="20"/>
      <x:c r="Y62" s="20"/>
      <x:c r="Z62" s="20"/>
      <x:c r="AA62" s="20"/>
      <x:c r="AB62" s="20"/>
    </x:row>
    <x:row r="63" ht="28.799999237060547" hidden="0" customHeight="1">
      <x:c r="A63" s="20" t="str">
        <x:v>KT.100</x:v>
      </x:c>
      <x:c r="B63" s="20" t="str">
        <x:v>Körtik Tepe</x:v>
      </x:c>
      <x:c r="C63" s="20" t="str">
        <x:v>Upper Tigris comparator</x:v>
      </x:c>
      <x:c r="D63" s="20" t="str">
        <x:v>late 11th-early 10th millennium BC; Epipalaeolithic to PPNA</x:v>
      </x:c>
      <x:c r="E63" s="20" t="str">
        <x:v>individual artefact from published table</x:v>
      </x:c>
      <x:c r="F63" s="20" t="str">
        <x:v>KT.100</x:v>
      </x:c>
      <x:c r="G63" s="20" t="str">
        <x:v>Non-cortical blade-like flake</x:v>
      </x:c>
      <x:c r="H63" s="20" t="str">
        <x:v>Unit INL; Trench A 83; Level −171 to −241</x:v>
      </x:c>
      <x:c r="I63" s="20" t="str">
        <x:v>1</x:v>
      </x:c>
      <x:c r="J63" s="20" t="str">
        <x:v>EDXRF; whole, non-destructive; MAX Lab Thermo Scientific ARL QuantX</x:v>
      </x:c>
      <x:c r="K63" s="20" t="str">
        <x:v>Ti, Mn, Fe, Zn, Ga, Rb, Sr, Y, Zr, Nb, Ba, Pb, Th (reported in paper Table 2)</x:v>
      </x:c>
      <x:c r="L63" s="20" t="str">
        <x:v>Bingöl A</x:v>
      </x:c>
      <x:c r="M63" s="20" t="str">
        <x:v>published artefact-level assignment</x:v>
      </x:c>
      <x:c r="N63" s="20" t="str">
        <x:v>Regional comparator scenario in publication map</x:v>
      </x:c>
      <x:c r="O63" s="20" t="str">
        <x:v>CarterEtAl2013</x:v>
      </x:c>
      <x:c r="P63" s="20" t="str">
        <x:v>Carter, T., Grant, S., Kartal, M., Coşkun, A. and Özkaya, V. 2013. 'Networks and Neolithisation: sourcing obsidian from Körtik Tepe (SE Anatolia)'. Journal of Archaeological Science 40.1: 556-569. https://doi.org/10.1016/j.jas.2012.08.003</x:v>
      </x:c>
      <x:c r="Q63" s="20" t="str">
        <x:v>Published assignments; Table 1 transcription checked on 29 September 2026.</x:v>
      </x:c>
      <x:c r="R63" s="20" t="str">
        <x:v>Table 1 (p. 559), visually checked 29 September 2026. Level notation is retained as printed; see README.</x:v>
      </x:c>
      <x:c r="S63" s="20"/>
      <x:c r="T63" s="20"/>
      <x:c r="U63" s="20"/>
      <x:c r="V63" s="20"/>
      <x:c r="W63" s="20"/>
      <x:c r="X63" s="20"/>
      <x:c r="Y63" s="20"/>
      <x:c r="Z63" s="20"/>
      <x:c r="AA63" s="20"/>
      <x:c r="AB63" s="20"/>
    </x:row>
    <x:row r="64" ht="28.799999237060547" hidden="0" customHeight="1">
      <x:c r="A64" s="20" t="str">
        <x:v>KT.112</x:v>
      </x:c>
      <x:c r="B64" s="20" t="str">
        <x:v>Körtik Tepe</x:v>
      </x:c>
      <x:c r="C64" s="20" t="str">
        <x:v>Upper Tigris comparator</x:v>
      </x:c>
      <x:c r="D64" s="20" t="str">
        <x:v>late 11th-early 10th millennium BC; Epipalaeolithic to PPNA</x:v>
      </x:c>
      <x:c r="E64" s="20" t="str">
        <x:v>individual artefact from published table</x:v>
      </x:c>
      <x:c r="F64" s="20" t="str">
        <x:v>KT.112</x:v>
      </x:c>
      <x:c r="G64" s="20" t="str">
        <x:v>Non-cortical flake</x:v>
      </x:c>
      <x:c r="H64" s="20" t="str">
        <x:v>Unit GSV; Trench A 83; Level −182 to −200</x:v>
      </x:c>
      <x:c r="I64" s="20" t="str">
        <x:v>1</x:v>
      </x:c>
      <x:c r="J64" s="20" t="str">
        <x:v>EDXRF; whole, non-destructive; MAX Lab Thermo Scientific ARL QuantX</x:v>
      </x:c>
      <x:c r="K64" s="20" t="str">
        <x:v>Ti, Mn, Fe, Zn, Ga, Rb, Sr, Y, Zr, Nb, Ba, Pb, Th (reported in paper Table 2)</x:v>
      </x:c>
      <x:c r="L64" s="20" t="str">
        <x:v>Bingöl B</x:v>
      </x:c>
      <x:c r="M64" s="20" t="str">
        <x:v>published artefact-level assignment</x:v>
      </x:c>
      <x:c r="N64" s="20" t="str">
        <x:v>Regional comparator scenario in publication map</x:v>
      </x:c>
      <x:c r="O64" s="20" t="str">
        <x:v>CarterEtAl2013</x:v>
      </x:c>
      <x:c r="P64" s="20" t="str">
        <x:v>Carter, T., Grant, S., Kartal, M., Coşkun, A. and Özkaya, V. 2013. 'Networks and Neolithisation: sourcing obsidian from Körtik Tepe (SE Anatolia)'. Journal of Archaeological Science 40.1: 556-569. https://doi.org/10.1016/j.jas.2012.08.003</x:v>
      </x:c>
      <x:c r="Q64" s="20" t="str">
        <x:v>Published assignments; Table 1 transcription checked on 29 September 2026.</x:v>
      </x:c>
      <x:c r="R64" s="20" t="str">
        <x:v>Table 1 (p. 559), visually checked 29 September 2026. Level notation is retained as printed; see README.</x:v>
      </x:c>
      <x:c r="S64" s="20"/>
      <x:c r="T64" s="20"/>
      <x:c r="U64" s="20"/>
      <x:c r="V64" s="20"/>
      <x:c r="W64" s="20"/>
      <x:c r="X64" s="20"/>
      <x:c r="Y64" s="20"/>
      <x:c r="Z64" s="20"/>
      <x:c r="AA64" s="20"/>
      <x:c r="AB64" s="20"/>
    </x:row>
    <x:row r="65" ht="28.799999237060547" hidden="0" customHeight="1">
      <x:c r="A65" s="20" t="str">
        <x:v>KT.117</x:v>
      </x:c>
      <x:c r="B65" s="20" t="str">
        <x:v>Körtik Tepe</x:v>
      </x:c>
      <x:c r="C65" s="20" t="str">
        <x:v>Upper Tigris comparator</x:v>
      </x:c>
      <x:c r="D65" s="20" t="str">
        <x:v>late 11th-early 10th millennium BC; Epipalaeolithic to PPNA</x:v>
      </x:c>
      <x:c r="E65" s="20" t="str">
        <x:v>individual artefact from published table</x:v>
      </x:c>
      <x:c r="F65" s="20" t="str">
        <x:v>KT.117</x:v>
      </x:c>
      <x:c r="G65" s="20" t="str">
        <x:v>Bladelet core rejuvenation flake</x:v>
      </x:c>
      <x:c r="H65" s="20" t="str">
        <x:v>Unit IKA; Trench A 83; Level −186 to −227</x:v>
      </x:c>
      <x:c r="I65" s="20" t="str">
        <x:v>1</x:v>
      </x:c>
      <x:c r="J65" s="20" t="str">
        <x:v>EDXRF; whole, non-destructive; MAX Lab Thermo Scientific ARL QuantX</x:v>
      </x:c>
      <x:c r="K65" s="20" t="str">
        <x:v>Ti, Mn, Fe, Zn, Ga, Rb, Sr, Y, Zr, Nb, Ba, Pb, Th (reported in paper Table 2)</x:v>
      </x:c>
      <x:c r="L65" s="20" t="str">
        <x:v>Bingöl B</x:v>
      </x:c>
      <x:c r="M65" s="20" t="str">
        <x:v>published artefact-level assignment</x:v>
      </x:c>
      <x:c r="N65" s="20" t="str">
        <x:v>Regional comparator scenario in publication map</x:v>
      </x:c>
      <x:c r="O65" s="20" t="str">
        <x:v>CarterEtAl2013</x:v>
      </x:c>
      <x:c r="P65" s="20" t="str">
        <x:v>Carter, T., Grant, S., Kartal, M., Coşkun, A. and Özkaya, V. 2013. 'Networks and Neolithisation: sourcing obsidian from Körtik Tepe (SE Anatolia)'. Journal of Archaeological Science 40.1: 556-569. https://doi.org/10.1016/j.jas.2012.08.003</x:v>
      </x:c>
      <x:c r="Q65" s="20" t="str">
        <x:v>Published assignments; Table 1 transcription checked on 29 September 2026.</x:v>
      </x:c>
      <x:c r="R65" s="20" t="str">
        <x:v>Table 1 (p. 559), visually checked 29 September 2026. Level notation is retained as printed; see README.</x:v>
      </x:c>
      <x:c r="S65" s="20"/>
      <x:c r="T65" s="20"/>
      <x:c r="U65" s="20"/>
      <x:c r="V65" s="20"/>
      <x:c r="W65" s="20"/>
      <x:c r="X65" s="20"/>
      <x:c r="Y65" s="20"/>
      <x:c r="Z65" s="20"/>
      <x:c r="AA65" s="20"/>
      <x:c r="AB65" s="20"/>
    </x:row>
    <x:row r="66" ht="28.799999237060547" hidden="0" customHeight="1">
      <x:c r="A66" s="20" t="str">
        <x:v>KT.049</x:v>
      </x:c>
      <x:c r="B66" s="20" t="str">
        <x:v>Körtik Tepe</x:v>
      </x:c>
      <x:c r="C66" s="20" t="str">
        <x:v>Upper Tigris comparator</x:v>
      </x:c>
      <x:c r="D66" s="20" t="str">
        <x:v>late 11th-early 10th millennium BC; Epipalaeolithic to PPNA</x:v>
      </x:c>
      <x:c r="E66" s="20" t="str">
        <x:v>individual artefact from published table</x:v>
      </x:c>
      <x:c r="F66" s="20" t="str">
        <x:v>KT.049</x:v>
      </x:c>
      <x:c r="G66" s="20" t="str">
        <x:v>Bladelet core rejuvenation flake</x:v>
      </x:c>
      <x:c r="H66" s="20" t="str">
        <x:v>Unit HAM; Trench A 83; Level −221 to −230</x:v>
      </x:c>
      <x:c r="I66" s="20" t="str">
        <x:v>1</x:v>
      </x:c>
      <x:c r="J66" s="20" t="str">
        <x:v>EDXRF; whole, non-destructive; MAX Lab Thermo Scientific ARL QuantX</x:v>
      </x:c>
      <x:c r="K66" s="20" t="str">
        <x:v>Ti, Mn, Fe, Zn, Ga, Rb, Sr, Y, Zr, Nb, Ba, Pb, Th (reported in paper Table 2)</x:v>
      </x:c>
      <x:c r="L66" s="20" t="str">
        <x:v>Bingöl B</x:v>
      </x:c>
      <x:c r="M66" s="20" t="str">
        <x:v>published artefact-level assignment</x:v>
      </x:c>
      <x:c r="N66" s="20" t="str">
        <x:v>Regional comparator scenario in publication map</x:v>
      </x:c>
      <x:c r="O66" s="20" t="str">
        <x:v>CarterEtAl2013</x:v>
      </x:c>
      <x:c r="P66" s="20" t="str">
        <x:v>Carter, T., Grant, S., Kartal, M., Coşkun, A. and Özkaya, V. 2013. 'Networks and Neolithisation: sourcing obsidian from Körtik Tepe (SE Anatolia)'. Journal of Archaeological Science 40.1: 556-569. https://doi.org/10.1016/j.jas.2012.08.003</x:v>
      </x:c>
      <x:c r="Q66" s="20" t="str">
        <x:v>Published assignments; Table 1 transcription checked on 29 September 2026.</x:v>
      </x:c>
      <x:c r="R66" s="20" t="str">
        <x:v>Table 1 (p. 559), visually checked 29 September 2026. Level notation is retained as printed; see README.</x:v>
      </x:c>
      <x:c r="S66" s="20"/>
      <x:c r="T66" s="20"/>
      <x:c r="U66" s="20"/>
      <x:c r="V66" s="20"/>
      <x:c r="W66" s="20"/>
      <x:c r="X66" s="20"/>
      <x:c r="Y66" s="20"/>
      <x:c r="Z66" s="20"/>
      <x:c r="AA66" s="20"/>
      <x:c r="AB66" s="20"/>
    </x:row>
    <x:row r="67" ht="28.799999237060547" hidden="0" customHeight="1">
      <x:c r="A67" s="20" t="str">
        <x:v>KT.055</x:v>
      </x:c>
      <x:c r="B67" s="20" t="str">
        <x:v>Körtik Tepe</x:v>
      </x:c>
      <x:c r="C67" s="20" t="str">
        <x:v>Upper Tigris comparator</x:v>
      </x:c>
      <x:c r="D67" s="20" t="str">
        <x:v>late 11th-early 10th millennium BC; Epipalaeolithic to PPNA</x:v>
      </x:c>
      <x:c r="E67" s="20" t="str">
        <x:v>individual artefact from published table</x:v>
      </x:c>
      <x:c r="F67" s="20" t="str">
        <x:v>KT.055</x:v>
      </x:c>
      <x:c r="G67" s="20" t="str">
        <x:v>Non-cortical flake</x:v>
      </x:c>
      <x:c r="H67" s="20" t="str">
        <x:v>Unit HJL; Trench A 83; Level −226 to −226; Bdg. 71, inside</x:v>
      </x:c>
      <x:c r="I67" s="20" t="str">
        <x:v>1</x:v>
      </x:c>
      <x:c r="J67" s="20" t="str">
        <x:v>EDXRF; whole, non-destructive; MAX Lab Thermo Scientific ARL QuantX</x:v>
      </x:c>
      <x:c r="K67" s="20" t="str">
        <x:v>Ti, Mn, Fe, Zn, Ga, Rb, Sr, Y, Zr, Nb, Ba, Pb, Th (reported in paper Table 2)</x:v>
      </x:c>
      <x:c r="L67" s="20" t="str">
        <x:v>Bingöl B</x:v>
      </x:c>
      <x:c r="M67" s="20" t="str">
        <x:v>published artefact-level assignment</x:v>
      </x:c>
      <x:c r="N67" s="20" t="str">
        <x:v>Regional comparator scenario in publication map</x:v>
      </x:c>
      <x:c r="O67" s="20" t="str">
        <x:v>CarterEtAl2013</x:v>
      </x:c>
      <x:c r="P67" s="20" t="str">
        <x:v>Carter, T., Grant, S., Kartal, M., Coşkun, A. and Özkaya, V. 2013. 'Networks and Neolithisation: sourcing obsidian from Körtik Tepe (SE Anatolia)'. Journal of Archaeological Science 40.1: 556-569. https://doi.org/10.1016/j.jas.2012.08.003</x:v>
      </x:c>
      <x:c r="Q67" s="20" t="str">
        <x:v>Published assignments; Table 1 transcription checked on 29 September 2026.</x:v>
      </x:c>
      <x:c r="R67" s="20" t="str">
        <x:v>Table 1 (p. 559), visually checked 29 September 2026. Level notation is retained as printed; see README.</x:v>
      </x:c>
      <x:c r="S67" s="20"/>
      <x:c r="T67" s="20"/>
      <x:c r="U67" s="20"/>
      <x:c r="V67" s="20"/>
      <x:c r="W67" s="20"/>
      <x:c r="X67" s="20"/>
      <x:c r="Y67" s="20"/>
      <x:c r="Z67" s="20"/>
      <x:c r="AA67" s="20"/>
      <x:c r="AB67" s="20"/>
    </x:row>
    <x:row r="68" ht="28.799999237060547" hidden="0" customHeight="1">
      <x:c r="A68" s="20" t="str">
        <x:v>KT.065</x:v>
      </x:c>
      <x:c r="B68" s="20" t="str">
        <x:v>Körtik Tepe</x:v>
      </x:c>
      <x:c r="C68" s="20" t="str">
        <x:v>Upper Tigris comparator</x:v>
      </x:c>
      <x:c r="D68" s="20" t="str">
        <x:v>late 11th-early 10th millennium BC; Epipalaeolithic to PPNA</x:v>
      </x:c>
      <x:c r="E68" s="20" t="str">
        <x:v>individual artefact from published table</x:v>
      </x:c>
      <x:c r="F68" s="20" t="str">
        <x:v>KT.065</x:v>
      </x:c>
      <x:c r="G68" s="20" t="str">
        <x:v>Non-cortical flake</x:v>
      </x:c>
      <x:c r="H68" s="20" t="str">
        <x:v>Unit HLG; Trench A 83; Level −232 to −232</x:v>
      </x:c>
      <x:c r="I68" s="20" t="str">
        <x:v>1</x:v>
      </x:c>
      <x:c r="J68" s="20" t="str">
        <x:v>EDXRF; whole, non-destructive; MAX Lab Thermo Scientific ARL QuantX</x:v>
      </x:c>
      <x:c r="K68" s="20" t="str">
        <x:v>Ti, Mn, Fe, Zn, Ga, Rb, Sr, Y, Zr, Nb, Ba, Pb, Th (reported in paper Table 2)</x:v>
      </x:c>
      <x:c r="L68" s="20" t="str">
        <x:v>Bingöl A</x:v>
      </x:c>
      <x:c r="M68" s="20" t="str">
        <x:v>published artefact-level assignment</x:v>
      </x:c>
      <x:c r="N68" s="20" t="str">
        <x:v>Regional comparator scenario in publication map</x:v>
      </x:c>
      <x:c r="O68" s="20" t="str">
        <x:v>CarterEtAl2013</x:v>
      </x:c>
      <x:c r="P68" s="20" t="str">
        <x:v>Carter, T., Grant, S., Kartal, M., Coşkun, A. and Özkaya, V. 2013. 'Networks and Neolithisation: sourcing obsidian from Körtik Tepe (SE Anatolia)'. Journal of Archaeological Science 40.1: 556-569. https://doi.org/10.1016/j.jas.2012.08.003</x:v>
      </x:c>
      <x:c r="Q68" s="20" t="str">
        <x:v>Published assignments; Table 1 transcription checked on 29 September 2026.</x:v>
      </x:c>
      <x:c r="R68" s="20" t="str">
        <x:v>Table 1 (p. 559), visually checked 29 September 2026. Level notation is retained as printed; see README.</x:v>
      </x:c>
      <x:c r="S68" s="20"/>
      <x:c r="T68" s="20"/>
      <x:c r="U68" s="20"/>
      <x:c r="V68" s="20"/>
      <x:c r="W68" s="20"/>
      <x:c r="X68" s="20"/>
      <x:c r="Y68" s="20"/>
      <x:c r="Z68" s="20"/>
      <x:c r="AA68" s="20"/>
      <x:c r="AB68" s="20"/>
    </x:row>
    <x:row r="69" ht="28.799999237060547" hidden="0" customHeight="1">
      <x:c r="A69" s="20" t="str">
        <x:v>KT.105</x:v>
      </x:c>
      <x:c r="B69" s="20" t="str">
        <x:v>Körtik Tepe</x:v>
      </x:c>
      <x:c r="C69" s="20" t="str">
        <x:v>Upper Tigris comparator</x:v>
      </x:c>
      <x:c r="D69" s="20" t="str">
        <x:v>late 11th-early 10th millennium BC; Epipalaeolithic to PPNA</x:v>
      </x:c>
      <x:c r="E69" s="20" t="str">
        <x:v>individual artefact from published table</x:v>
      </x:c>
      <x:c r="F69" s="20" t="str">
        <x:v>KT.105</x:v>
      </x:c>
      <x:c r="G69" s="20" t="str">
        <x:v>Part-cortical blade-like flake (15%)</x:v>
      </x:c>
      <x:c r="H69" s="20" t="str">
        <x:v>Unit ILS; Trench A 83; Level −246 to −244</x:v>
      </x:c>
      <x:c r="I69" s="20" t="str">
        <x:v>1</x:v>
      </x:c>
      <x:c r="J69" s="20" t="str">
        <x:v>EDXRF; whole, non-destructive; MAX Lab Thermo Scientific ARL QuantX</x:v>
      </x:c>
      <x:c r="K69" s="20" t="str">
        <x:v>Ti, Mn, Fe, Zn, Ga, Rb, Sr, Y, Zr, Nb, Ba, Pb, Th (reported in paper Table 2)</x:v>
      </x:c>
      <x:c r="L69" s="20" t="str">
        <x:v>Bingöl A</x:v>
      </x:c>
      <x:c r="M69" s="20" t="str">
        <x:v>published artefact-level assignment</x:v>
      </x:c>
      <x:c r="N69" s="20" t="str">
        <x:v>Regional comparator scenario in publication map</x:v>
      </x:c>
      <x:c r="O69" s="20" t="str">
        <x:v>CarterEtAl2013</x:v>
      </x:c>
      <x:c r="P69" s="20" t="str">
        <x:v>Carter, T., Grant, S., Kartal, M., Coşkun, A. and Özkaya, V. 2013. 'Networks and Neolithisation: sourcing obsidian from Körtik Tepe (SE Anatolia)'. Journal of Archaeological Science 40.1: 556-569. https://doi.org/10.1016/j.jas.2012.08.003</x:v>
      </x:c>
      <x:c r="Q69" s="20" t="str">
        <x:v>Published assignments; Table 1 transcription checked on 29 September 2026.</x:v>
      </x:c>
      <x:c r="R69" s="20" t="str">
        <x:v>Table 1 (p. 559), visually checked 29 September 2026. Level notation is retained as printed; see README.</x:v>
      </x:c>
      <x:c r="S69" s="20"/>
      <x:c r="T69" s="20"/>
      <x:c r="U69" s="20"/>
      <x:c r="V69" s="20"/>
      <x:c r="W69" s="20"/>
      <x:c r="X69" s="20"/>
      <x:c r="Y69" s="20"/>
      <x:c r="Z69" s="20"/>
      <x:c r="AA69" s="20"/>
      <x:c r="AB69" s="20"/>
    </x:row>
    <x:row r="70" ht="28.799999237060547" hidden="0" customHeight="1">
      <x:c r="A70" s="20" t="str">
        <x:v>KT.075</x:v>
      </x:c>
      <x:c r="B70" s="20" t="str">
        <x:v>Körtik Tepe</x:v>
      </x:c>
      <x:c r="C70" s="20" t="str">
        <x:v>Upper Tigris comparator</x:v>
      </x:c>
      <x:c r="D70" s="20" t="str">
        <x:v>late 11th-early 10th millennium BC; Epipalaeolithic to PPNA</x:v>
      </x:c>
      <x:c r="E70" s="20" t="str">
        <x:v>individual artefact from published table</x:v>
      </x:c>
      <x:c r="F70" s="20" t="str">
        <x:v>KT.075</x:v>
      </x:c>
      <x:c r="G70" s="20" t="str">
        <x:v>Chunk</x:v>
      </x:c>
      <x:c r="H70" s="20" t="str">
        <x:v>Unit HPC; Trench A 83; Level −246 to −256</x:v>
      </x:c>
      <x:c r="I70" s="20" t="str">
        <x:v>1</x:v>
      </x:c>
      <x:c r="J70" s="20" t="str">
        <x:v>EDXRF; whole, non-destructive; MAX Lab Thermo Scientific ARL QuantX</x:v>
      </x:c>
      <x:c r="K70" s="20" t="str">
        <x:v>Ti, Mn, Fe, Zn, Ga, Rb, Sr, Y, Zr, Nb, Ba, Pb, Th (reported in paper Table 2)</x:v>
      </x:c>
      <x:c r="L70" s="20" t="str">
        <x:v>Bingöl B</x:v>
      </x:c>
      <x:c r="M70" s="20" t="str">
        <x:v>published artefact-level assignment</x:v>
      </x:c>
      <x:c r="N70" s="20" t="str">
        <x:v>Regional comparator scenario in publication map</x:v>
      </x:c>
      <x:c r="O70" s="20" t="str">
        <x:v>CarterEtAl2013</x:v>
      </x:c>
      <x:c r="P70" s="20" t="str">
        <x:v>Carter, T., Grant, S., Kartal, M., Coşkun, A. and Özkaya, V. 2013. 'Networks and Neolithisation: sourcing obsidian from Körtik Tepe (SE Anatolia)'. Journal of Archaeological Science 40.1: 556-569. https://doi.org/10.1016/j.jas.2012.08.003</x:v>
      </x:c>
      <x:c r="Q70" s="20" t="str">
        <x:v>Published assignments; Table 1 transcription checked on 29 September 2026.</x:v>
      </x:c>
      <x:c r="R70" s="20" t="str">
        <x:v>Table 1 (p. 559), visually checked 29 September 2026. Level notation is retained as printed; see README.</x:v>
      </x:c>
      <x:c r="S70" s="20"/>
      <x:c r="T70" s="20"/>
      <x:c r="U70" s="20"/>
      <x:c r="V70" s="20"/>
      <x:c r="W70" s="20"/>
      <x:c r="X70" s="20"/>
      <x:c r="Y70" s="20"/>
      <x:c r="Z70" s="20"/>
      <x:c r="AA70" s="20"/>
      <x:c r="AB70" s="20"/>
    </x:row>
    <x:row r="71" ht="28.799999237060547" hidden="0" customHeight="1">
      <x:c r="A71" s="20" t="str">
        <x:v>KT.016</x:v>
      </x:c>
      <x:c r="B71" s="20" t="str">
        <x:v>Körtik Tepe</x:v>
      </x:c>
      <x:c r="C71" s="20" t="str">
        <x:v>Upper Tigris comparator</x:v>
      </x:c>
      <x:c r="D71" s="20" t="str">
        <x:v>late 11th-early 10th millennium BC; Epipalaeolithic to PPNA</x:v>
      </x:c>
      <x:c r="E71" s="20" t="str">
        <x:v>individual artefact from published table</x:v>
      </x:c>
      <x:c r="F71" s="20" t="str">
        <x:v>KT.016</x:v>
      </x:c>
      <x:c r="G71" s="20" t="str">
        <x:v>Non-cortical flake</x:v>
      </x:c>
      <x:c r="H71" s="20" t="str">
        <x:v>Unit HRO; Trench A 83; Level −256 to −260</x:v>
      </x:c>
      <x:c r="I71" s="20" t="str">
        <x:v>1</x:v>
      </x:c>
      <x:c r="J71" s="20" t="str">
        <x:v>EDXRF; whole, non-destructive; MAX Lab Thermo Scientific ARL QuantX</x:v>
      </x:c>
      <x:c r="K71" s="20" t="str">
        <x:v>Ti, Mn, Fe, Zn, Ga, Rb, Sr, Y, Zr, Nb, Ba, Pb, Th (reported in paper Table 2)</x:v>
      </x:c>
      <x:c r="L71" s="20" t="str">
        <x:v>Bingöl B</x:v>
      </x:c>
      <x:c r="M71" s="20" t="str">
        <x:v>published artefact-level assignment</x:v>
      </x:c>
      <x:c r="N71" s="20" t="str">
        <x:v>Regional comparator scenario in publication map</x:v>
      </x:c>
      <x:c r="O71" s="20" t="str">
        <x:v>CarterEtAl2013</x:v>
      </x:c>
      <x:c r="P71" s="20" t="str">
        <x:v>Carter, T., Grant, S., Kartal, M., Coşkun, A. and Özkaya, V. 2013. 'Networks and Neolithisation: sourcing obsidian from Körtik Tepe (SE Anatolia)'. Journal of Archaeological Science 40.1: 556-569. https://doi.org/10.1016/j.jas.2012.08.003</x:v>
      </x:c>
      <x:c r="Q71" s="20" t="str">
        <x:v>Published assignments; Table 1 transcription checked on 29 September 2026.</x:v>
      </x:c>
      <x:c r="R71" s="20" t="str">
        <x:v>Table 1 (p. 559), visually checked 29 September 2026. Level notation is retained as printed; see README.</x:v>
      </x:c>
      <x:c r="S71" s="20"/>
      <x:c r="T71" s="20"/>
      <x:c r="U71" s="20"/>
      <x:c r="V71" s="20"/>
      <x:c r="W71" s="20"/>
      <x:c r="X71" s="20"/>
      <x:c r="Y71" s="20"/>
      <x:c r="Z71" s="20"/>
      <x:c r="AA71" s="20"/>
      <x:c r="AB71" s="20"/>
    </x:row>
    <x:row r="72" ht="28.799999237060547" hidden="0" customHeight="1">
      <x:c r="A72" s="20" t="str">
        <x:v>KT.069</x:v>
      </x:c>
      <x:c r="B72" s="20" t="str">
        <x:v>Körtik Tepe</x:v>
      </x:c>
      <x:c r="C72" s="20" t="str">
        <x:v>Upper Tigris comparator</x:v>
      </x:c>
      <x:c r="D72" s="20" t="str">
        <x:v>late 11th-early 10th millennium BC; Epipalaeolithic to PPNA</x:v>
      </x:c>
      <x:c r="E72" s="20" t="str">
        <x:v>individual artefact from published table</x:v>
      </x:c>
      <x:c r="F72" s="20" t="str">
        <x:v>KT.069</x:v>
      </x:c>
      <x:c r="G72" s="20" t="str">
        <x:v>Cortical flake (85%)</x:v>
      </x:c>
      <x:c r="H72" s="20" t="str">
        <x:v>Unit HSL; Trench A 83; Level −263 to −268</x:v>
      </x:c>
      <x:c r="I72" s="20" t="str">
        <x:v>1</x:v>
      </x:c>
      <x:c r="J72" s="20" t="str">
        <x:v>EDXRF; whole, non-destructive; MAX Lab Thermo Scientific ARL QuantX</x:v>
      </x:c>
      <x:c r="K72" s="20" t="str">
        <x:v>Ti, Mn, Fe, Zn, Ga, Rb, Sr, Y, Zr, Nb, Ba, Pb, Th (reported in paper Table 2)</x:v>
      </x:c>
      <x:c r="L72" s="20" t="str">
        <x:v>Nemrut Dağ</x:v>
      </x:c>
      <x:c r="M72" s="20" t="str">
        <x:v>published artefact-level assignment</x:v>
      </x:c>
      <x:c r="N72" s="20" t="str">
        <x:v>Regional comparator scenario in publication map</x:v>
      </x:c>
      <x:c r="O72" s="20" t="str">
        <x:v>CarterEtAl2013</x:v>
      </x:c>
      <x:c r="P72" s="20" t="str">
        <x:v>Carter, T., Grant, S., Kartal, M., Coşkun, A. and Özkaya, V. 2013. 'Networks and Neolithisation: sourcing obsidian from Körtik Tepe (SE Anatolia)'. Journal of Archaeological Science 40.1: 556-569. https://doi.org/10.1016/j.jas.2012.08.003</x:v>
      </x:c>
      <x:c r="Q72" s="20" t="str">
        <x:v>Published assignments; Table 1 transcription checked on 29 September 2026.</x:v>
      </x:c>
      <x:c r="R72" s="20" t="str">
        <x:v>Table 1 (p. 559), visually checked 29 September 2026. Level notation is retained as printed; see README.</x:v>
      </x:c>
      <x:c r="S72" s="20"/>
      <x:c r="T72" s="20"/>
      <x:c r="U72" s="20"/>
      <x:c r="V72" s="20"/>
      <x:c r="W72" s="20"/>
      <x:c r="X72" s="20"/>
      <x:c r="Y72" s="20"/>
      <x:c r="Z72" s="20"/>
      <x:c r="AA72" s="20"/>
      <x:c r="AB72" s="20"/>
    </x:row>
    <x:row r="73" ht="28.799999237060547" hidden="0" customHeight="1">
      <x:c r="A73" s="20" t="str">
        <x:v>KT.026</x:v>
      </x:c>
      <x:c r="B73" s="20" t="str">
        <x:v>Körtik Tepe</x:v>
      </x:c>
      <x:c r="C73" s="20" t="str">
        <x:v>Upper Tigris comparator</x:v>
      </x:c>
      <x:c r="D73" s="20" t="str">
        <x:v>late 11th-early 10th millennium BC; Epipalaeolithic to PPNA</x:v>
      </x:c>
      <x:c r="E73" s="20" t="str">
        <x:v>individual artefact from published table</x:v>
      </x:c>
      <x:c r="F73" s="20" t="str">
        <x:v>KT.026</x:v>
      </x:c>
      <x:c r="G73" s="20" t="str">
        <x:v>Non-cortical flake – retouched</x:v>
      </x:c>
      <x:c r="H73" s="20" t="str">
        <x:v>Unit HUV; Trench A 83; Level −268 to −285</x:v>
      </x:c>
      <x:c r="I73" s="20" t="str">
        <x:v>1</x:v>
      </x:c>
      <x:c r="J73" s="20" t="str">
        <x:v>EDXRF; whole, non-destructive; MAX Lab Thermo Scientific ARL QuantX</x:v>
      </x:c>
      <x:c r="K73" s="20" t="str">
        <x:v>Ti, Mn, Fe, Zn, Ga, Rb, Sr, Y, Zr, Nb, Ba, Pb, Th (reported in paper Table 2)</x:v>
      </x:c>
      <x:c r="L73" s="20" t="str">
        <x:v>Bingöl B</x:v>
      </x:c>
      <x:c r="M73" s="20" t="str">
        <x:v>published artefact-level assignment</x:v>
      </x:c>
      <x:c r="N73" s="20" t="str">
        <x:v>Regional comparator scenario in publication map</x:v>
      </x:c>
      <x:c r="O73" s="20" t="str">
        <x:v>CarterEtAl2013</x:v>
      </x:c>
      <x:c r="P73" s="20" t="str">
        <x:v>Carter, T., Grant, S., Kartal, M., Coşkun, A. and Özkaya, V. 2013. 'Networks and Neolithisation: sourcing obsidian from Körtik Tepe (SE Anatolia)'. Journal of Archaeological Science 40.1: 556-569. https://doi.org/10.1016/j.jas.2012.08.003</x:v>
      </x:c>
      <x:c r="Q73" s="20" t="str">
        <x:v>Published assignments; Table 1 transcription checked on 29 September 2026.</x:v>
      </x:c>
      <x:c r="R73" s="20" t="str">
        <x:v>Table 1 (p. 559), visually checked 29 September 2026. Level notation is retained as printed; see README.</x:v>
      </x:c>
      <x:c r="S73" s="20"/>
      <x:c r="T73" s="20"/>
      <x:c r="U73" s="20"/>
      <x:c r="V73" s="20"/>
      <x:c r="W73" s="20"/>
      <x:c r="X73" s="20"/>
      <x:c r="Y73" s="20"/>
      <x:c r="Z73" s="20"/>
      <x:c r="AA73" s="20"/>
      <x:c r="AB73" s="20"/>
    </x:row>
    <x:row r="74" ht="28.799999237060547" hidden="0" customHeight="1">
      <x:c r="A74" s="20" t="str">
        <x:v>KT.043</x:v>
      </x:c>
      <x:c r="B74" s="20" t="str">
        <x:v>Körtik Tepe</x:v>
      </x:c>
      <x:c r="C74" s="20" t="str">
        <x:v>Upper Tigris comparator</x:v>
      </x:c>
      <x:c r="D74" s="20" t="str">
        <x:v>late 11th-early 10th millennium BC; Epipalaeolithic to PPNA</x:v>
      </x:c>
      <x:c r="E74" s="20" t="str">
        <x:v>individual artefact from published table</x:v>
      </x:c>
      <x:c r="F74" s="20" t="str">
        <x:v>KT.043</x:v>
      </x:c>
      <x:c r="G74" s="20" t="str">
        <x:v>Blade – backed/borer</x:v>
      </x:c>
      <x:c r="H74" s="20" t="str">
        <x:v>Unit IAS; Trench A 83; Level −301 to −310</x:v>
      </x:c>
      <x:c r="I74" s="20" t="str">
        <x:v>1</x:v>
      </x:c>
      <x:c r="J74" s="20" t="str">
        <x:v>EDXRF; whole, non-destructive; MAX Lab Thermo Scientific ARL QuantX</x:v>
      </x:c>
      <x:c r="K74" s="20" t="str">
        <x:v>Ti, Mn, Fe, Zn, Ga, Rb, Sr, Y, Zr, Nb, Ba, Pb, Th (reported in paper Table 2)</x:v>
      </x:c>
      <x:c r="L74" s="20" t="str">
        <x:v>Bingöl A</x:v>
      </x:c>
      <x:c r="M74" s="20" t="str">
        <x:v>published artefact-level assignment</x:v>
      </x:c>
      <x:c r="N74" s="20" t="str">
        <x:v>Regional comparator scenario in publication map</x:v>
      </x:c>
      <x:c r="O74" s="20" t="str">
        <x:v>CarterEtAl2013</x:v>
      </x:c>
      <x:c r="P74" s="20" t="str">
        <x:v>Carter, T., Grant, S., Kartal, M., Coşkun, A. and Özkaya, V. 2013. 'Networks and Neolithisation: sourcing obsidian from Körtik Tepe (SE Anatolia)'. Journal of Archaeological Science 40.1: 556-569. https://doi.org/10.1016/j.jas.2012.08.003</x:v>
      </x:c>
      <x:c r="Q74" s="20" t="str">
        <x:v>Published assignments; Table 1 transcription checked on 29 September 2026.</x:v>
      </x:c>
      <x:c r="R74" s="20" t="str">
        <x:v>Table 1 (p. 559), visually checked 29 September 2026. Level notation is retained as printed; see README.</x:v>
      </x:c>
      <x:c r="S74" s="20"/>
      <x:c r="T74" s="20"/>
      <x:c r="U74" s="20"/>
      <x:c r="V74" s="20"/>
      <x:c r="W74" s="20"/>
      <x:c r="X74" s="20"/>
      <x:c r="Y74" s="20"/>
      <x:c r="Z74" s="20"/>
      <x:c r="AA74" s="20"/>
      <x:c r="AB74" s="20"/>
    </x:row>
    <x:row r="75" ht="28.799999237060547" hidden="0" customHeight="1">
      <x:c r="A75" s="20" t="str">
        <x:v>KT.001</x:v>
      </x:c>
      <x:c r="B75" s="20" t="str">
        <x:v>Körtik Tepe</x:v>
      </x:c>
      <x:c r="C75" s="20" t="str">
        <x:v>Upper Tigris comparator</x:v>
      </x:c>
      <x:c r="D75" s="20" t="str">
        <x:v>late 11th-early 10th millennium BC; Epipalaeolithic to PPNA</x:v>
      </x:c>
      <x:c r="E75" s="20" t="str">
        <x:v>individual artefact from published table</x:v>
      </x:c>
      <x:c r="F75" s="20" t="str">
        <x:v>KT.001</x:v>
      </x:c>
      <x:c r="G75" s="20" t="str">
        <x:v>Bladelet – part-cortical (40%)</x:v>
      </x:c>
      <x:c r="H75" s="20" t="str">
        <x:v>Unit ICK; Trench A 83; Level −310 to −322</x:v>
      </x:c>
      <x:c r="I75" s="20" t="str">
        <x:v>1</x:v>
      </x:c>
      <x:c r="J75" s="20" t="str">
        <x:v>EDXRF; whole, non-destructive; MAX Lab Thermo Scientific ARL QuantX</x:v>
      </x:c>
      <x:c r="K75" s="20" t="str">
        <x:v>Ti, Mn, Fe, Zn, Ga, Rb, Sr, Y, Zr, Nb, Ba, Pb, Th (reported in paper Table 2)</x:v>
      </x:c>
      <x:c r="L75" s="20" t="str">
        <x:v>Bingöl A</x:v>
      </x:c>
      <x:c r="M75" s="20" t="str">
        <x:v>published artefact-level assignment</x:v>
      </x:c>
      <x:c r="N75" s="20" t="str">
        <x:v>Regional comparator scenario in publication map</x:v>
      </x:c>
      <x:c r="O75" s="20" t="str">
        <x:v>CarterEtAl2013</x:v>
      </x:c>
      <x:c r="P75" s="20" t="str">
        <x:v>Carter, T., Grant, S., Kartal, M., Coşkun, A. and Özkaya, V. 2013. 'Networks and Neolithisation: sourcing obsidian from Körtik Tepe (SE Anatolia)'. Journal of Archaeological Science 40.1: 556-569. https://doi.org/10.1016/j.jas.2012.08.003</x:v>
      </x:c>
      <x:c r="Q75" s="20" t="str">
        <x:v>Published assignments; Table 1 transcription checked on 29 September 2026.</x:v>
      </x:c>
      <x:c r="R75" s="20" t="str">
        <x:v>Table 1 (p. 559), visually checked 29 September 2026. Level notation is retained as printed; see README.</x:v>
      </x:c>
      <x:c r="S75" s="20"/>
      <x:c r="T75" s="20"/>
      <x:c r="U75" s="20"/>
      <x:c r="V75" s="20"/>
      <x:c r="W75" s="20"/>
      <x:c r="X75" s="20"/>
      <x:c r="Y75" s="20"/>
      <x:c r="Z75" s="20"/>
      <x:c r="AA75" s="20"/>
      <x:c r="AB75" s="20"/>
    </x:row>
    <x:row r="76" ht="28.799999237060547" hidden="0" customHeight="1">
      <x:c r="A76" s="20" t="str">
        <x:v>KT.019</x:v>
      </x:c>
      <x:c r="B76" s="20" t="str">
        <x:v>Körtik Tepe</x:v>
      </x:c>
      <x:c r="C76" s="20" t="str">
        <x:v>Upper Tigris comparator</x:v>
      </x:c>
      <x:c r="D76" s="20" t="str">
        <x:v>late 11th-early 10th millennium BC; Epipalaeolithic to PPNA</x:v>
      </x:c>
      <x:c r="E76" s="20" t="str">
        <x:v>individual artefact from published table</x:v>
      </x:c>
      <x:c r="F76" s="20" t="str">
        <x:v>KT.019</x:v>
      </x:c>
      <x:c r="G76" s="20" t="str">
        <x:v>Non-cortical flake</x:v>
      </x:c>
      <x:c r="H76" s="20" t="str">
        <x:v>Unit IEG; Trench A 83; Level −322 to −332</x:v>
      </x:c>
      <x:c r="I76" s="20" t="str">
        <x:v>1</x:v>
      </x:c>
      <x:c r="J76" s="20" t="str">
        <x:v>EDXRF; whole, non-destructive; MAX Lab Thermo Scientific ARL QuantX</x:v>
      </x:c>
      <x:c r="K76" s="20" t="str">
        <x:v>Ti, Mn, Fe, Zn, Ga, Rb, Sr, Y, Zr, Nb, Ba, Pb, Th (reported in paper Table 2)</x:v>
      </x:c>
      <x:c r="L76" s="20" t="str">
        <x:v>Bingöl B</x:v>
      </x:c>
      <x:c r="M76" s="20" t="str">
        <x:v>published artefact-level assignment</x:v>
      </x:c>
      <x:c r="N76" s="20" t="str">
        <x:v>Regional comparator scenario in publication map</x:v>
      </x:c>
      <x:c r="O76" s="20" t="str">
        <x:v>CarterEtAl2013</x:v>
      </x:c>
      <x:c r="P76" s="20" t="str">
        <x:v>Carter, T., Grant, S., Kartal, M., Coşkun, A. and Özkaya, V. 2013. 'Networks and Neolithisation: sourcing obsidian from Körtik Tepe (SE Anatolia)'. Journal of Archaeological Science 40.1: 556-569. https://doi.org/10.1016/j.jas.2012.08.003</x:v>
      </x:c>
      <x:c r="Q76" s="20" t="str">
        <x:v>Published assignments; Table 1 transcription checked on 29 September 2026.</x:v>
      </x:c>
      <x:c r="R76" s="20" t="str">
        <x:v>Table 1 (p. 559), visually checked 29 September 2026. Level notation is retained as printed; see README.</x:v>
      </x:c>
      <x:c r="S76" s="20"/>
      <x:c r="T76" s="20"/>
      <x:c r="U76" s="20"/>
      <x:c r="V76" s="20"/>
      <x:c r="W76" s="20"/>
      <x:c r="X76" s="20"/>
      <x:c r="Y76" s="20"/>
      <x:c r="Z76" s="20"/>
      <x:c r="AA76" s="20"/>
      <x:c r="AB76" s="20"/>
    </x:row>
    <x:row r="77" ht="28.799999237060547" hidden="0" customHeight="1">
      <x:c r="A77" s="20" t="str">
        <x:v>KT.051</x:v>
      </x:c>
      <x:c r="B77" s="20" t="str">
        <x:v>Körtik Tepe</x:v>
      </x:c>
      <x:c r="C77" s="20" t="str">
        <x:v>Upper Tigris comparator</x:v>
      </x:c>
      <x:c r="D77" s="20" t="str">
        <x:v>late 11th-early 10th millennium BC; Epipalaeolithic to PPNA</x:v>
      </x:c>
      <x:c r="E77" s="20" t="str">
        <x:v>individual artefact from published table</x:v>
      </x:c>
      <x:c r="F77" s="20" t="str">
        <x:v>KT.051</x:v>
      </x:c>
      <x:c r="G77" s="20" t="str">
        <x:v>Non-cortical blade-like flake</x:v>
      </x:c>
      <x:c r="H77" s="20" t="str">
        <x:v>Unit IHI; Trench A 83; Level −332 to −337</x:v>
      </x:c>
      <x:c r="I77" s="20" t="str">
        <x:v>1</x:v>
      </x:c>
      <x:c r="J77" s="20" t="str">
        <x:v>EDXRF; whole, non-destructive; MAX Lab Thermo Scientific ARL QuantX</x:v>
      </x:c>
      <x:c r="K77" s="20" t="str">
        <x:v>Ti, Mn, Fe, Zn, Ga, Rb, Sr, Y, Zr, Nb, Ba, Pb, Th (reported in paper Table 2)</x:v>
      </x:c>
      <x:c r="L77" s="20" t="str">
        <x:v>Bingöl B</x:v>
      </x:c>
      <x:c r="M77" s="20" t="str">
        <x:v>published artefact-level assignment</x:v>
      </x:c>
      <x:c r="N77" s="20" t="str">
        <x:v>Regional comparator scenario in publication map</x:v>
      </x:c>
      <x:c r="O77" s="20" t="str">
        <x:v>CarterEtAl2013</x:v>
      </x:c>
      <x:c r="P77" s="20" t="str">
        <x:v>Carter, T., Grant, S., Kartal, M., Coşkun, A. and Özkaya, V. 2013. 'Networks and Neolithisation: sourcing obsidian from Körtik Tepe (SE Anatolia)'. Journal of Archaeological Science 40.1: 556-569. https://doi.org/10.1016/j.jas.2012.08.003</x:v>
      </x:c>
      <x:c r="Q77" s="20" t="str">
        <x:v>Published assignments; Table 1 transcription checked on 29 September 2026.</x:v>
      </x:c>
      <x:c r="R77" s="20" t="str">
        <x:v>Table 1 (p. 559), visually checked 29 September 2026. Level notation is retained as printed; see README.</x:v>
      </x:c>
      <x:c r="S77" s="20"/>
      <x:c r="T77" s="20"/>
      <x:c r="U77" s="20"/>
      <x:c r="V77" s="20"/>
      <x:c r="W77" s="20"/>
      <x:c r="X77" s="20"/>
      <x:c r="Y77" s="20"/>
      <x:c r="Z77" s="20"/>
      <x:c r="AA77" s="20"/>
      <x:c r="AB77" s="20"/>
    </x:row>
    <x:row r="78" ht="28.799999237060547" hidden="0" customHeight="1">
      <x:c r="A78" s="20" t="str">
        <x:v>KT.059</x:v>
      </x:c>
      <x:c r="B78" s="20" t="str">
        <x:v>Körtik Tepe</x:v>
      </x:c>
      <x:c r="C78" s="20" t="str">
        <x:v>Upper Tigris comparator</x:v>
      </x:c>
      <x:c r="D78" s="20" t="str">
        <x:v>late 11th-early 10th millennium BC; Epipalaeolithic to PPNA</x:v>
      </x:c>
      <x:c r="E78" s="20" t="str">
        <x:v>individual artefact from published table</x:v>
      </x:c>
      <x:c r="F78" s="20" t="str">
        <x:v>KT.059</x:v>
      </x:c>
      <x:c r="G78" s="20" t="str">
        <x:v>Non-cortical blade-like flake</x:v>
      </x:c>
      <x:c r="H78" s="20" t="str">
        <x:v>Unit GVE; Trench A 84; Level −136 to −151; Stratum I; Bdg. 72, outside</x:v>
      </x:c>
      <x:c r="I78" s="20" t="str">
        <x:v>1</x:v>
      </x:c>
      <x:c r="J78" s="20" t="str">
        <x:v>EDXRF; whole, non-destructive; MAX Lab Thermo Scientific ARL QuantX</x:v>
      </x:c>
      <x:c r="K78" s="20" t="str">
        <x:v>Ti, Mn, Fe, Zn, Ga, Rb, Sr, Y, Zr, Nb, Ba, Pb, Th (reported in paper Table 2)</x:v>
      </x:c>
      <x:c r="L78" s="20" t="str">
        <x:v>Bingöl A</x:v>
      </x:c>
      <x:c r="M78" s="20" t="str">
        <x:v>published artefact-level assignment</x:v>
      </x:c>
      <x:c r="N78" s="20" t="str">
        <x:v>Regional comparator scenario in publication map</x:v>
      </x:c>
      <x:c r="O78" s="20" t="str">
        <x:v>CarterEtAl2013</x:v>
      </x:c>
      <x:c r="P78" s="20" t="str">
        <x:v>Carter, T., Grant, S., Kartal, M., Coşkun, A. and Özkaya, V. 2013. 'Networks and Neolithisation: sourcing obsidian from Körtik Tepe (SE Anatolia)'. Journal of Archaeological Science 40.1: 556-569. https://doi.org/10.1016/j.jas.2012.08.003</x:v>
      </x:c>
      <x:c r="Q78" s="20" t="str">
        <x:v>Published assignments; Table 1 transcription checked on 29 September 2026.</x:v>
      </x:c>
      <x:c r="R78" s="20" t="str">
        <x:v>Table 1 (p. 559), visually checked 29 September 2026. Level notation is retained as printed; see README.</x:v>
      </x:c>
      <x:c r="S78" s="20"/>
      <x:c r="T78" s="20"/>
      <x:c r="U78" s="20"/>
      <x:c r="V78" s="20"/>
      <x:c r="W78" s="20"/>
      <x:c r="X78" s="20"/>
      <x:c r="Y78" s="20"/>
      <x:c r="Z78" s="20"/>
      <x:c r="AA78" s="20"/>
      <x:c r="AB78" s="20"/>
    </x:row>
    <x:row r="79" ht="28.799999237060547" hidden="0" customHeight="1">
      <x:c r="A79" s="20" t="str">
        <x:v>KT.088</x:v>
      </x:c>
      <x:c r="B79" s="20" t="str">
        <x:v>Körtik Tepe</x:v>
      </x:c>
      <x:c r="C79" s="20" t="str">
        <x:v>Upper Tigris comparator</x:v>
      </x:c>
      <x:c r="D79" s="20" t="str">
        <x:v>late 11th-early 10th millennium BC; Epipalaeolithic to PPNA</x:v>
      </x:c>
      <x:c r="E79" s="20" t="str">
        <x:v>individual artefact from published table</x:v>
      </x:c>
      <x:c r="F79" s="20" t="str">
        <x:v>KT.088</x:v>
      </x:c>
      <x:c r="G79" s="20" t="str">
        <x:v>Bladelet – backed</x:v>
      </x:c>
      <x:c r="H79" s="20" t="str">
        <x:v>Unit HCG; Trench A 84; Level −210 to −231; Stratum II</x:v>
      </x:c>
      <x:c r="I79" s="20" t="str">
        <x:v>1</x:v>
      </x:c>
      <x:c r="J79" s="20" t="str">
        <x:v>EDXRF; whole, non-destructive; MAX Lab Thermo Scientific ARL QuantX</x:v>
      </x:c>
      <x:c r="K79" s="20" t="str">
        <x:v>Ti, Mn, Fe, Zn, Ga, Rb, Sr, Y, Zr, Nb, Ba, Pb, Th (reported in paper Table 2)</x:v>
      </x:c>
      <x:c r="L79" s="20" t="str">
        <x:v>Bingöl A</x:v>
      </x:c>
      <x:c r="M79" s="20" t="str">
        <x:v>published artefact-level assignment</x:v>
      </x:c>
      <x:c r="N79" s="20" t="str">
        <x:v>Regional comparator scenario in publication map</x:v>
      </x:c>
      <x:c r="O79" s="20" t="str">
        <x:v>CarterEtAl2013</x:v>
      </x:c>
      <x:c r="P79" s="20" t="str">
        <x:v>Carter, T., Grant, S., Kartal, M., Coşkun, A. and Özkaya, V. 2013. 'Networks and Neolithisation: sourcing obsidian from Körtik Tepe (SE Anatolia)'. Journal of Archaeological Science 40.1: 556-569. https://doi.org/10.1016/j.jas.2012.08.003</x:v>
      </x:c>
      <x:c r="Q79" s="20" t="str">
        <x:v>Published assignments; Table 1 transcription checked on 29 September 2026.</x:v>
      </x:c>
      <x:c r="R79" s="20" t="str">
        <x:v>Table 1 (p. 559), visually checked 29 September 2026. Level notation is retained as printed; see README.</x:v>
      </x:c>
      <x:c r="S79" s="20"/>
      <x:c r="T79" s="20"/>
      <x:c r="U79" s="20"/>
      <x:c r="V79" s="20"/>
      <x:c r="W79" s="20"/>
      <x:c r="X79" s="20"/>
      <x:c r="Y79" s="20"/>
      <x:c r="Z79" s="20"/>
      <x:c r="AA79" s="20"/>
      <x:c r="AB79" s="20"/>
    </x:row>
    <x:row r="80" ht="28.799999237060547" hidden="0" customHeight="1">
      <x:c r="A80" s="20" t="str">
        <x:v>KT.104</x:v>
      </x:c>
      <x:c r="B80" s="20" t="str">
        <x:v>Körtik Tepe</x:v>
      </x:c>
      <x:c r="C80" s="20" t="str">
        <x:v>Upper Tigris comparator</x:v>
      </x:c>
      <x:c r="D80" s="20" t="str">
        <x:v>late 11th-early 10th millennium BC; Epipalaeolithic to PPNA</x:v>
      </x:c>
      <x:c r="E80" s="20" t="str">
        <x:v>individual artefact from published table</x:v>
      </x:c>
      <x:c r="F80" s="20" t="str">
        <x:v>KT.104</x:v>
      </x:c>
      <x:c r="G80" s="20" t="str">
        <x:v>Non-cortical flake</x:v>
      </x:c>
      <x:c r="H80" s="20" t="str">
        <x:v>Unit HEZ; Trench A 84; Level −246 to −258; Stratum III</x:v>
      </x:c>
      <x:c r="I80" s="20" t="str">
        <x:v>1</x:v>
      </x:c>
      <x:c r="J80" s="20" t="str">
        <x:v>EDXRF; whole, non-destructive; MAX Lab Thermo Scientific ARL QuantX</x:v>
      </x:c>
      <x:c r="K80" s="20" t="str">
        <x:v>Ti, Mn, Fe, Zn, Ga, Rb, Sr, Y, Zr, Nb, Ba, Pb, Th (reported in paper Table 2)</x:v>
      </x:c>
      <x:c r="L80" s="20" t="str">
        <x:v>Bingöl B</x:v>
      </x:c>
      <x:c r="M80" s="20" t="str">
        <x:v>published artefact-level assignment</x:v>
      </x:c>
      <x:c r="N80" s="20" t="str">
        <x:v>Regional comparator scenario in publication map</x:v>
      </x:c>
      <x:c r="O80" s="20" t="str">
        <x:v>CarterEtAl2013</x:v>
      </x:c>
      <x:c r="P80" s="20" t="str">
        <x:v>Carter, T., Grant, S., Kartal, M., Coşkun, A. and Özkaya, V. 2013. 'Networks and Neolithisation: sourcing obsidian from Körtik Tepe (SE Anatolia)'. Journal of Archaeological Science 40.1: 556-569. https://doi.org/10.1016/j.jas.2012.08.003</x:v>
      </x:c>
      <x:c r="Q80" s="20" t="str">
        <x:v>Published assignments; Table 1 transcription checked on 29 September 2026.</x:v>
      </x:c>
      <x:c r="R80" s="20" t="str">
        <x:v>Table 1 (p. 559), visually checked 29 September 2026. Level notation is retained as printed; see README.</x:v>
      </x:c>
      <x:c r="S80" s="20"/>
      <x:c r="T80" s="20"/>
      <x:c r="U80" s="20"/>
      <x:c r="V80" s="20"/>
      <x:c r="W80" s="20"/>
      <x:c r="X80" s="20"/>
      <x:c r="Y80" s="20"/>
      <x:c r="Z80" s="20"/>
      <x:c r="AA80" s="20"/>
      <x:c r="AB80" s="20"/>
    </x:row>
    <x:row r="81" ht="28.799999237060547" hidden="0" customHeight="1">
      <x:c r="A81" s="20" t="str">
        <x:v>KT.091</x:v>
      </x:c>
      <x:c r="B81" s="20" t="str">
        <x:v>Körtik Tepe</x:v>
      </x:c>
      <x:c r="C81" s="20" t="str">
        <x:v>Upper Tigris comparator</x:v>
      </x:c>
      <x:c r="D81" s="20" t="str">
        <x:v>late 11th-early 10th millennium BC; Epipalaeolithic to PPNA</x:v>
      </x:c>
      <x:c r="E81" s="20" t="str">
        <x:v>individual artefact from published table</x:v>
      </x:c>
      <x:c r="F81" s="20" t="str">
        <x:v>KT.091</x:v>
      </x:c>
      <x:c r="G81" s="20" t="str">
        <x:v>Bladelet core rejuvenation flake</x:v>
      </x:c>
      <x:c r="H81" s="20" t="str">
        <x:v>Unit HHE; Trench A 84; Level −261 to −269; Stratum III</x:v>
      </x:c>
      <x:c r="I81" s="20" t="str">
        <x:v>1</x:v>
      </x:c>
      <x:c r="J81" s="20" t="str">
        <x:v>EDXRF; whole, non-destructive; MAX Lab Thermo Scientific ARL QuantX</x:v>
      </x:c>
      <x:c r="K81" s="20" t="str">
        <x:v>Ti, Mn, Fe, Zn, Ga, Rb, Sr, Y, Zr, Nb, Ba, Pb, Th (reported in paper Table 2)</x:v>
      </x:c>
      <x:c r="L81" s="20" t="str">
        <x:v>Bingöl B</x:v>
      </x:c>
      <x:c r="M81" s="20" t="str">
        <x:v>published artefact-level assignment</x:v>
      </x:c>
      <x:c r="N81" s="20" t="str">
        <x:v>Regional comparator scenario in publication map</x:v>
      </x:c>
      <x:c r="O81" s="20" t="str">
        <x:v>CarterEtAl2013</x:v>
      </x:c>
      <x:c r="P81" s="20" t="str">
        <x:v>Carter, T., Grant, S., Kartal, M., Coşkun, A. and Özkaya, V. 2013. 'Networks and Neolithisation: sourcing obsidian from Körtik Tepe (SE Anatolia)'. Journal of Archaeological Science 40.1: 556-569. https://doi.org/10.1016/j.jas.2012.08.003</x:v>
      </x:c>
      <x:c r="Q81" s="20" t="str">
        <x:v>Published assignments; Table 1 transcription checked on 29 September 2026.</x:v>
      </x:c>
      <x:c r="R81" s="20" t="str">
        <x:v>Table 1 (p. 559), visually checked 29 September 2026. Level notation is retained as printed; see README.</x:v>
      </x:c>
      <x:c r="S81" s="20"/>
      <x:c r="T81" s="20"/>
      <x:c r="U81" s="20"/>
      <x:c r="V81" s="20"/>
      <x:c r="W81" s="20"/>
      <x:c r="X81" s="20"/>
      <x:c r="Y81" s="20"/>
      <x:c r="Z81" s="20"/>
      <x:c r="AA81" s="20"/>
      <x:c r="AB81" s="20"/>
    </x:row>
    <x:row r="82" ht="28.799999237060547" hidden="0" customHeight="1">
      <x:c r="A82" s="20" t="str">
        <x:v>KT.066</x:v>
      </x:c>
      <x:c r="B82" s="20" t="str">
        <x:v>Körtik Tepe</x:v>
      </x:c>
      <x:c r="C82" s="20" t="str">
        <x:v>Upper Tigris comparator</x:v>
      </x:c>
      <x:c r="D82" s="20" t="str">
        <x:v>late 11th-early 10th millennium BC; Epipalaeolithic to PPNA</x:v>
      </x:c>
      <x:c r="E82" s="20" t="str">
        <x:v>individual artefact from published table</x:v>
      </x:c>
      <x:c r="F82" s="20" t="str">
        <x:v>KT.066</x:v>
      </x:c>
      <x:c r="G82" s="20" t="str">
        <x:v>Bladelet</x:v>
      </x:c>
      <x:c r="H82" s="20" t="str">
        <x:v>Unit HNI; Trench A 84; Level −307 to −316; Stratum IV/V?</x:v>
      </x:c>
      <x:c r="I82" s="20" t="str">
        <x:v>1</x:v>
      </x:c>
      <x:c r="J82" s="20" t="str">
        <x:v>EDXRF; whole, non-destructive; MAX Lab Thermo Scientific ARL QuantX</x:v>
      </x:c>
      <x:c r="K82" s="20" t="str">
        <x:v>Ti, Mn, Fe, Zn, Ga, Rb, Sr, Y, Zr, Nb, Ba, Pb, Th (reported in paper Table 2)</x:v>
      </x:c>
      <x:c r="L82" s="20" t="str">
        <x:v>Bingöl B</x:v>
      </x:c>
      <x:c r="M82" s="20" t="str">
        <x:v>published artefact-level assignment</x:v>
      </x:c>
      <x:c r="N82" s="20" t="str">
        <x:v>Regional comparator scenario in publication map</x:v>
      </x:c>
      <x:c r="O82" s="20" t="str">
        <x:v>CarterEtAl2013</x:v>
      </x:c>
      <x:c r="P82" s="20" t="str">
        <x:v>Carter, T., Grant, S., Kartal, M., Coşkun, A. and Özkaya, V. 2013. 'Networks and Neolithisation: sourcing obsidian from Körtik Tepe (SE Anatolia)'. Journal of Archaeological Science 40.1: 556-569. https://doi.org/10.1016/j.jas.2012.08.003</x:v>
      </x:c>
      <x:c r="Q82" s="20" t="str">
        <x:v>Published assignments; Table 1 transcription checked on 29 September 2026.</x:v>
      </x:c>
      <x:c r="R82" s="20" t="str">
        <x:v>Table 1 (p. 559), visually checked 29 September 2026. Level notation is retained as printed; see README.</x:v>
      </x:c>
      <x:c r="S82" s="20"/>
      <x:c r="T82" s="20"/>
      <x:c r="U82" s="20"/>
      <x:c r="V82" s="20"/>
      <x:c r="W82" s="20"/>
      <x:c r="X82" s="20"/>
      <x:c r="Y82" s="20"/>
      <x:c r="Z82" s="20"/>
      <x:c r="AA82" s="20"/>
      <x:c r="AB82" s="20"/>
    </x:row>
    <x:row r="83" ht="28.799999237060547" hidden="0" customHeight="1">
      <x:c r="A83" s="20" t="str">
        <x:v>KT.064</x:v>
      </x:c>
      <x:c r="B83" s="20" t="str">
        <x:v>Körtik Tepe</x:v>
      </x:c>
      <x:c r="C83" s="20" t="str">
        <x:v>Upper Tigris comparator</x:v>
      </x:c>
      <x:c r="D83" s="20" t="str">
        <x:v>late 11th-early 10th millennium BC; Epipalaeolithic to PPNA</x:v>
      </x:c>
      <x:c r="E83" s="20" t="str">
        <x:v>individual artefact from published table</x:v>
      </x:c>
      <x:c r="F83" s="20" t="str">
        <x:v>KT.064</x:v>
      </x:c>
      <x:c r="G83" s="20" t="str">
        <x:v>Bladelet core rejuvenation flake/ piece esquillée</x:v>
      </x:c>
      <x:c r="H83" s="20" t="str">
        <x:v>Unit HPD; Trench A 84; Level −320 to −326; Stratum II</x:v>
      </x:c>
      <x:c r="I83" s="20" t="str">
        <x:v>1</x:v>
      </x:c>
      <x:c r="J83" s="20" t="str">
        <x:v>EDXRF; whole, non-destructive; MAX Lab Thermo Scientific ARL QuantX</x:v>
      </x:c>
      <x:c r="K83" s="20" t="str">
        <x:v>Ti, Mn, Fe, Zn, Ga, Rb, Sr, Y, Zr, Nb, Ba, Pb, Th (reported in paper Table 2)</x:v>
      </x:c>
      <x:c r="L83" s="20" t="str">
        <x:v>Bingöl B</x:v>
      </x:c>
      <x:c r="M83" s="20" t="str">
        <x:v>published artefact-level assignment</x:v>
      </x:c>
      <x:c r="N83" s="20" t="str">
        <x:v>Regional comparator scenario in publication map</x:v>
      </x:c>
      <x:c r="O83" s="20" t="str">
        <x:v>CarterEtAl2013</x:v>
      </x:c>
      <x:c r="P83" s="20" t="str">
        <x:v>Carter, T., Grant, S., Kartal, M., Coşkun, A. and Özkaya, V. 2013. 'Networks and Neolithisation: sourcing obsidian from Körtik Tepe (SE Anatolia)'. Journal of Archaeological Science 40.1: 556-569. https://doi.org/10.1016/j.jas.2012.08.003</x:v>
      </x:c>
      <x:c r="Q83" s="20" t="str">
        <x:v>Published assignments; Table 1 transcription checked on 29 September 2026.</x:v>
      </x:c>
      <x:c r="R83" s="20" t="str">
        <x:v>Table 1 (p. 559), visually checked 29 September 2026. Level notation is retained as printed; see README.</x:v>
      </x:c>
      <x:c r="S83" s="20"/>
      <x:c r="T83" s="20"/>
      <x:c r="U83" s="20"/>
      <x:c r="V83" s="20"/>
      <x:c r="W83" s="20"/>
      <x:c r="X83" s="20"/>
      <x:c r="Y83" s="20"/>
      <x:c r="Z83" s="20"/>
      <x:c r="AA83" s="20"/>
      <x:c r="AB83" s="20"/>
    </x:row>
    <x:row r="84" ht="28.799999237060547" hidden="0" customHeight="1">
      <x:c r="A84" s="20" t="str">
        <x:v>KT.032</x:v>
      </x:c>
      <x:c r="B84" s="20" t="str">
        <x:v>Körtik Tepe</x:v>
      </x:c>
      <x:c r="C84" s="20" t="str">
        <x:v>Upper Tigris comparator</x:v>
      </x:c>
      <x:c r="D84" s="20" t="str">
        <x:v>late 11th-early 10th millennium BC; Epipalaeolithic to PPNA</x:v>
      </x:c>
      <x:c r="E84" s="20" t="str">
        <x:v>individual artefact from published table</x:v>
      </x:c>
      <x:c r="F84" s="20" t="str">
        <x:v>KT.032</x:v>
      </x:c>
      <x:c r="G84" s="20" t="str">
        <x:v>Chunk</x:v>
      </x:c>
      <x:c r="H84" s="20" t="str">
        <x:v>Unit HRR; Trench A 84; Level −326 to −340</x:v>
      </x:c>
      <x:c r="I84" s="20" t="str">
        <x:v>1</x:v>
      </x:c>
      <x:c r="J84" s="20" t="str">
        <x:v>EDXRF; whole, non-destructive; MAX Lab Thermo Scientific ARL QuantX</x:v>
      </x:c>
      <x:c r="K84" s="20" t="str">
        <x:v>Ti, Mn, Fe, Zn, Ga, Rb, Sr, Y, Zr, Nb, Ba, Pb, Th (reported in paper Table 2)</x:v>
      </x:c>
      <x:c r="L84" s="20" t="str">
        <x:v>Bingöl B</x:v>
      </x:c>
      <x:c r="M84" s="20" t="str">
        <x:v>published artefact-level assignment</x:v>
      </x:c>
      <x:c r="N84" s="20" t="str">
        <x:v>Regional comparator scenario in publication map</x:v>
      </x:c>
      <x:c r="O84" s="20" t="str">
        <x:v>CarterEtAl2013</x:v>
      </x:c>
      <x:c r="P84" s="20" t="str">
        <x:v>Carter, T., Grant, S., Kartal, M., Coşkun, A. and Özkaya, V. 2013. 'Networks and Neolithisation: sourcing obsidian from Körtik Tepe (SE Anatolia)'. Journal of Archaeological Science 40.1: 556-569. https://doi.org/10.1016/j.jas.2012.08.003</x:v>
      </x:c>
      <x:c r="Q84" s="20" t="str">
        <x:v>Published assignments; Table 1 transcription checked on 29 September 2026.</x:v>
      </x:c>
      <x:c r="R84" s="20" t="str">
        <x:v>Table 1 (p. 559), visually checked 29 September 2026. Level notation is retained as printed; see README.</x:v>
      </x:c>
      <x:c r="S84" s="20"/>
      <x:c r="T84" s="20"/>
      <x:c r="U84" s="20"/>
      <x:c r="V84" s="20"/>
      <x:c r="W84" s="20"/>
      <x:c r="X84" s="20"/>
      <x:c r="Y84" s="20"/>
      <x:c r="Z84" s="20"/>
      <x:c r="AA84" s="20"/>
      <x:c r="AB84" s="20"/>
    </x:row>
    <x:row r="85" ht="28.799999237060547" hidden="0" customHeight="1">
      <x:c r="A85" s="20" t="str">
        <x:v>KT.061</x:v>
      </x:c>
      <x:c r="B85" s="20" t="str">
        <x:v>Körtik Tepe</x:v>
      </x:c>
      <x:c r="C85" s="20" t="str">
        <x:v>Upper Tigris comparator</x:v>
      </x:c>
      <x:c r="D85" s="20" t="str">
        <x:v>late 11th-early 10th millennium BC; Epipalaeolithic to PPNA</x:v>
      </x:c>
      <x:c r="E85" s="20" t="str">
        <x:v>individual artefact from published table</x:v>
      </x:c>
      <x:c r="F85" s="20" t="str">
        <x:v>KT.061</x:v>
      </x:c>
      <x:c r="G85" s="20" t="str">
        <x:v>Bladelet</x:v>
      </x:c>
      <x:c r="H85" s="20" t="str">
        <x:v>Unit HTN; Trench A 84; Level −342 to −358</x:v>
      </x:c>
      <x:c r="I85" s="20" t="str">
        <x:v>1</x:v>
      </x:c>
      <x:c r="J85" s="20" t="str">
        <x:v>EDXRF; whole, non-destructive; MAX Lab Thermo Scientific ARL QuantX</x:v>
      </x:c>
      <x:c r="K85" s="20" t="str">
        <x:v>Ti, Mn, Fe, Zn, Ga, Rb, Sr, Y, Zr, Nb, Ba, Pb, Th (reported in paper Table 2)</x:v>
      </x:c>
      <x:c r="L85" s="20" t="str">
        <x:v>Bingöl A</x:v>
      </x:c>
      <x:c r="M85" s="20" t="str">
        <x:v>published artefact-level assignment</x:v>
      </x:c>
      <x:c r="N85" s="20" t="str">
        <x:v>Regional comparator scenario in publication map</x:v>
      </x:c>
      <x:c r="O85" s="20" t="str">
        <x:v>CarterEtAl2013</x:v>
      </x:c>
      <x:c r="P85" s="20" t="str">
        <x:v>Carter, T., Grant, S., Kartal, M., Coşkun, A. and Özkaya, V. 2013. 'Networks and Neolithisation: sourcing obsidian from Körtik Tepe (SE Anatolia)'. Journal of Archaeological Science 40.1: 556-569. https://doi.org/10.1016/j.jas.2012.08.003</x:v>
      </x:c>
      <x:c r="Q85" s="20" t="str">
        <x:v>Published assignments; Table 1 transcription checked on 29 September 2026.</x:v>
      </x:c>
      <x:c r="R85" s="20" t="str">
        <x:v>Table 1 (p. 559), visually checked 29 September 2026. Level notation is retained as printed; see README.</x:v>
      </x:c>
      <x:c r="S85" s="20"/>
      <x:c r="T85" s="20"/>
      <x:c r="U85" s="20"/>
      <x:c r="V85" s="20"/>
      <x:c r="W85" s="20"/>
      <x:c r="X85" s="20"/>
      <x:c r="Y85" s="20"/>
      <x:c r="Z85" s="20"/>
      <x:c r="AA85" s="20"/>
      <x:c r="AB85" s="20"/>
    </x:row>
    <x:row r="86" ht="28.799999237060547" hidden="0" customHeight="1">
      <x:c r="A86" s="20" t="str">
        <x:v>KT.022</x:v>
      </x:c>
      <x:c r="B86" s="20" t="str">
        <x:v>Körtik Tepe</x:v>
      </x:c>
      <x:c r="C86" s="20" t="str">
        <x:v>Upper Tigris comparator</x:v>
      </x:c>
      <x:c r="D86" s="20" t="str">
        <x:v>late 11th-early 10th millennium BC; Epipalaeolithic to PPNA</x:v>
      </x:c>
      <x:c r="E86" s="20" t="str">
        <x:v>individual artefact from published table</x:v>
      </x:c>
      <x:c r="F86" s="20" t="str">
        <x:v>KT.022</x:v>
      </x:c>
      <x:c r="G86" s="20" t="str">
        <x:v>Non-cortical flake</x:v>
      </x:c>
      <x:c r="H86" s="20" t="str">
        <x:v>Unit HVH; Trench A 84; Level −365 to −379</x:v>
      </x:c>
      <x:c r="I86" s="20" t="str">
        <x:v>1</x:v>
      </x:c>
      <x:c r="J86" s="20" t="str">
        <x:v>EDXRF; whole, non-destructive; MAX Lab Thermo Scientific ARL QuantX</x:v>
      </x:c>
      <x:c r="K86" s="20" t="str">
        <x:v>Ti, Mn, Fe, Zn, Ga, Rb, Sr, Y, Zr, Nb, Ba, Pb, Th (reported in paper Table 2)</x:v>
      </x:c>
      <x:c r="L86" s="20" t="str">
        <x:v>Bingöl A</x:v>
      </x:c>
      <x:c r="M86" s="20" t="str">
        <x:v>published artefact-level assignment</x:v>
      </x:c>
      <x:c r="N86" s="20" t="str">
        <x:v>Regional comparator scenario in publication map</x:v>
      </x:c>
      <x:c r="O86" s="20" t="str">
        <x:v>CarterEtAl2013</x:v>
      </x:c>
      <x:c r="P86" s="20" t="str">
        <x:v>Carter, T., Grant, S., Kartal, M., Coşkun, A. and Özkaya, V. 2013. 'Networks and Neolithisation: sourcing obsidian from Körtik Tepe (SE Anatolia)'. Journal of Archaeological Science 40.1: 556-569. https://doi.org/10.1016/j.jas.2012.08.003</x:v>
      </x:c>
      <x:c r="Q86" s="20" t="str">
        <x:v>Published assignments; Table 1 transcription checked on 29 September 2026.</x:v>
      </x:c>
      <x:c r="R86" s="20" t="str">
        <x:v>Table 1 (p. 559), visually checked 29 September 2026. Level notation is retained as printed; see README.</x:v>
      </x:c>
      <x:c r="S86" s="20"/>
      <x:c r="T86" s="20"/>
      <x:c r="U86" s="20"/>
      <x:c r="V86" s="20"/>
      <x:c r="W86" s="20"/>
      <x:c r="X86" s="20"/>
      <x:c r="Y86" s="20"/>
      <x:c r="Z86" s="20"/>
      <x:c r="AA86" s="20"/>
      <x:c r="AB86" s="20"/>
    </x:row>
    <x:row r="87" ht="28.799999237060547" hidden="0" customHeight="1">
      <x:c r="A87" s="20" t="str">
        <x:v>KT.014</x:v>
      </x:c>
      <x:c r="B87" s="20" t="str">
        <x:v>Körtik Tepe</x:v>
      </x:c>
      <x:c r="C87" s="20" t="str">
        <x:v>Upper Tigris comparator</x:v>
      </x:c>
      <x:c r="D87" s="20" t="str">
        <x:v>late 11th-early 10th millennium BC; Epipalaeolithic to PPNA</x:v>
      </x:c>
      <x:c r="E87" s="20" t="str">
        <x:v>individual artefact from published table</x:v>
      </x:c>
      <x:c r="F87" s="20" t="str">
        <x:v>KT.014</x:v>
      </x:c>
      <x:c r="G87" s="20" t="str">
        <x:v>Non-cortical flake</x:v>
      </x:c>
      <x:c r="H87" s="20" t="str">
        <x:v>Unit ICO; Trench A 84; Level −402 to −408</x:v>
      </x:c>
      <x:c r="I87" s="20" t="str">
        <x:v>1</x:v>
      </x:c>
      <x:c r="J87" s="20" t="str">
        <x:v>EDXRF; whole, non-destructive; MAX Lab Thermo Scientific ARL QuantX</x:v>
      </x:c>
      <x:c r="K87" s="20" t="str">
        <x:v>Ti, Mn, Fe, Zn, Ga, Rb, Sr, Y, Zr, Nb, Ba, Pb, Th (reported in paper Table 2)</x:v>
      </x:c>
      <x:c r="L87" s="20" t="str">
        <x:v>Bingöl B</x:v>
      </x:c>
      <x:c r="M87" s="20" t="str">
        <x:v>published artefact-level assignment</x:v>
      </x:c>
      <x:c r="N87" s="20" t="str">
        <x:v>Regional comparator scenario in publication map</x:v>
      </x:c>
      <x:c r="O87" s="20" t="str">
        <x:v>CarterEtAl2013</x:v>
      </x:c>
      <x:c r="P87" s="20" t="str">
        <x:v>Carter, T., Grant, S., Kartal, M., Coşkun, A. and Özkaya, V. 2013. 'Networks and Neolithisation: sourcing obsidian from Körtik Tepe (SE Anatolia)'. Journal of Archaeological Science 40.1: 556-569. https://doi.org/10.1016/j.jas.2012.08.003</x:v>
      </x:c>
      <x:c r="Q87" s="20" t="str">
        <x:v>Published assignments; Table 1 transcription checked on 29 September 2026.</x:v>
      </x:c>
      <x:c r="R87" s="20" t="str">
        <x:v>Table 1 (p. 559), visually checked 29 September 2026. Level notation is retained as printed; see README.</x:v>
      </x:c>
      <x:c r="S87" s="20"/>
      <x:c r="T87" s="20"/>
      <x:c r="U87" s="20"/>
      <x:c r="V87" s="20"/>
      <x:c r="W87" s="20"/>
      <x:c r="X87" s="20"/>
      <x:c r="Y87" s="20"/>
      <x:c r="Z87" s="20"/>
      <x:c r="AA87" s="20"/>
      <x:c r="AB87" s="20"/>
    </x:row>
    <x:row r="88" ht="28.799999237060547" hidden="0" customHeight="1">
      <x:c r="A88" s="20" t="str">
        <x:v>KT.094</x:v>
      </x:c>
      <x:c r="B88" s="20" t="str">
        <x:v>Körtik Tepe</x:v>
      </x:c>
      <x:c r="C88" s="20" t="str">
        <x:v>Upper Tigris comparator</x:v>
      </x:c>
      <x:c r="D88" s="20" t="str">
        <x:v>late 11th-early 10th millennium BC; Epipalaeolithic to PPNA</x:v>
      </x:c>
      <x:c r="E88" s="20" t="str">
        <x:v>individual artefact from published table</x:v>
      </x:c>
      <x:c r="F88" s="20" t="str">
        <x:v>KT.094</x:v>
      </x:c>
      <x:c r="G88" s="20" t="str">
        <x:v>Non-cortical flake</x:v>
      </x:c>
      <x:c r="H88" s="20" t="str">
        <x:v>Unit HAY; Trench A 85; Level −088 to −104</x:v>
      </x:c>
      <x:c r="I88" s="20" t="str">
        <x:v>1</x:v>
      </x:c>
      <x:c r="J88" s="20" t="str">
        <x:v>EDXRF; whole, non-destructive; MAX Lab Thermo Scientific ARL QuantX</x:v>
      </x:c>
      <x:c r="K88" s="20" t="str">
        <x:v>Ti, Mn, Fe, Zn, Ga, Rb, Sr, Y, Zr, Nb, Ba, Pb, Th (reported in paper Table 2)</x:v>
      </x:c>
      <x:c r="L88" s="20" t="str">
        <x:v>Nemrut Dağ</x:v>
      </x:c>
      <x:c r="M88" s="20" t="str">
        <x:v>published artefact-level assignment</x:v>
      </x:c>
      <x:c r="N88" s="20" t="str">
        <x:v>Regional comparator scenario in publication map</x:v>
      </x:c>
      <x:c r="O88" s="20" t="str">
        <x:v>CarterEtAl2013</x:v>
      </x:c>
      <x:c r="P88" s="20" t="str">
        <x:v>Carter, T., Grant, S., Kartal, M., Coşkun, A. and Özkaya, V. 2013. 'Networks and Neolithisation: sourcing obsidian from Körtik Tepe (SE Anatolia)'. Journal of Archaeological Science 40.1: 556-569. https://doi.org/10.1016/j.jas.2012.08.003</x:v>
      </x:c>
      <x:c r="Q88" s="20" t="str">
        <x:v>Published assignments; Table 1 transcription checked on 29 September 2026.</x:v>
      </x:c>
      <x:c r="R88" s="20" t="str">
        <x:v>Table 1 (p. 559), visually checked 29 September 2026. Level notation is retained as printed; see README.</x:v>
      </x:c>
      <x:c r="S88" s="20"/>
      <x:c r="T88" s="20"/>
      <x:c r="U88" s="20"/>
      <x:c r="V88" s="20"/>
      <x:c r="W88" s="20"/>
      <x:c r="X88" s="20"/>
      <x:c r="Y88" s="20"/>
      <x:c r="Z88" s="20"/>
      <x:c r="AA88" s="20"/>
      <x:c r="AB88" s="20"/>
    </x:row>
    <x:row r="89" ht="28.799999237060547" hidden="0" customHeight="1">
      <x:c r="A89" s="20" t="str">
        <x:v>KT.092</x:v>
      </x:c>
      <x:c r="B89" s="20" t="str">
        <x:v>Körtik Tepe</x:v>
      </x:c>
      <x:c r="C89" s="20" t="str">
        <x:v>Upper Tigris comparator</x:v>
      </x:c>
      <x:c r="D89" s="20" t="str">
        <x:v>late 11th-early 10th millennium BC; Epipalaeolithic to PPNA</x:v>
      </x:c>
      <x:c r="E89" s="20" t="str">
        <x:v>individual artefact from published table</x:v>
      </x:c>
      <x:c r="F89" s="20" t="str">
        <x:v>KT.092</x:v>
      </x:c>
      <x:c r="G89" s="20" t="str">
        <x:v>Non-cortical flake</x:v>
      </x:c>
      <x:c r="H89" s="20" t="str">
        <x:v>Unit HCL; Trench A 85; Level −112 to −126</x:v>
      </x:c>
      <x:c r="I89" s="20" t="str">
        <x:v>1</x:v>
      </x:c>
      <x:c r="J89" s="20" t="str">
        <x:v>EDXRF; whole, non-destructive; MAX Lab Thermo Scientific ARL QuantX</x:v>
      </x:c>
      <x:c r="K89" s="20" t="str">
        <x:v>Ti, Mn, Fe, Zn, Ga, Rb, Sr, Y, Zr, Nb, Ba, Pb, Th (reported in paper Table 2)</x:v>
      </x:c>
      <x:c r="L89" s="20" t="str">
        <x:v>Nemrut Dağ</x:v>
      </x:c>
      <x:c r="M89" s="20" t="str">
        <x:v>published artefact-level assignment</x:v>
      </x:c>
      <x:c r="N89" s="20" t="str">
        <x:v>Regional comparator scenario in publication map</x:v>
      </x:c>
      <x:c r="O89" s="20" t="str">
        <x:v>CarterEtAl2013</x:v>
      </x:c>
      <x:c r="P89" s="20" t="str">
        <x:v>Carter, T., Grant, S., Kartal, M., Coşkun, A. and Özkaya, V. 2013. 'Networks and Neolithisation: sourcing obsidian from Körtik Tepe (SE Anatolia)'. Journal of Archaeological Science 40.1: 556-569. https://doi.org/10.1016/j.jas.2012.08.003</x:v>
      </x:c>
      <x:c r="Q89" s="20" t="str">
        <x:v>Published assignments; Table 1 transcription checked on 29 September 2026.</x:v>
      </x:c>
      <x:c r="R89" s="20" t="str">
        <x:v>Table 1 (p. 559), visually checked 29 September 2026. Level notation is retained as printed; see README.</x:v>
      </x:c>
      <x:c r="S89" s="20"/>
      <x:c r="T89" s="20"/>
      <x:c r="U89" s="20"/>
      <x:c r="V89" s="20"/>
      <x:c r="W89" s="20"/>
      <x:c r="X89" s="20"/>
      <x:c r="Y89" s="20"/>
      <x:c r="Z89" s="20"/>
      <x:c r="AA89" s="20"/>
      <x:c r="AB89" s="20"/>
    </x:row>
    <x:row r="90" ht="28.799999237060547" hidden="0" customHeight="1">
      <x:c r="A90" s="20" t="str">
        <x:v>KT.103</x:v>
      </x:c>
      <x:c r="B90" s="20" t="str">
        <x:v>Körtik Tepe</x:v>
      </x:c>
      <x:c r="C90" s="20" t="str">
        <x:v>Upper Tigris comparator</x:v>
      </x:c>
      <x:c r="D90" s="20" t="str">
        <x:v>late 11th-early 10th millennium BC; Epipalaeolithic to PPNA</x:v>
      </x:c>
      <x:c r="E90" s="20" t="str">
        <x:v>individual artefact from published table</x:v>
      </x:c>
      <x:c r="F90" s="20" t="str">
        <x:v>KT.103</x:v>
      </x:c>
      <x:c r="G90" s="20" t="str">
        <x:v>Chunk</x:v>
      </x:c>
      <x:c r="H90" s="20" t="str">
        <x:v>Unit HFF; Trench A 85; Level −132 to −139; Bdg. 72, outside</x:v>
      </x:c>
      <x:c r="I90" s="20" t="str">
        <x:v>1</x:v>
      </x:c>
      <x:c r="J90" s="20" t="str">
        <x:v>EDXRF; whole, non-destructive; MAX Lab Thermo Scientific ARL QuantX</x:v>
      </x:c>
      <x:c r="K90" s="20" t="str">
        <x:v>Ti, Mn, Fe, Zn, Ga, Rb, Sr, Y, Zr, Nb, Ba, Pb, Th (reported in paper Table 2)</x:v>
      </x:c>
      <x:c r="L90" s="20" t="str">
        <x:v>Bingöl A</x:v>
      </x:c>
      <x:c r="M90" s="20" t="str">
        <x:v>published artefact-level assignment</x:v>
      </x:c>
      <x:c r="N90" s="20" t="str">
        <x:v>Regional comparator scenario in publication map</x:v>
      </x:c>
      <x:c r="O90" s="20" t="str">
        <x:v>CarterEtAl2013</x:v>
      </x:c>
      <x:c r="P90" s="20" t="str">
        <x:v>Carter, T., Grant, S., Kartal, M., Coşkun, A. and Özkaya, V. 2013. 'Networks and Neolithisation: sourcing obsidian from Körtik Tepe (SE Anatolia)'. Journal of Archaeological Science 40.1: 556-569. https://doi.org/10.1016/j.jas.2012.08.003</x:v>
      </x:c>
      <x:c r="Q90" s="20" t="str">
        <x:v>Published assignments; Table 1 transcription checked on 29 September 2026.</x:v>
      </x:c>
      <x:c r="R90" s="20" t="str">
        <x:v>Table 1 (p. 559), visually checked 29 September 2026. Level notation is retained as printed; see README.</x:v>
      </x:c>
      <x:c r="S90" s="20"/>
      <x:c r="T90" s="20"/>
      <x:c r="U90" s="20"/>
      <x:c r="V90" s="20"/>
      <x:c r="W90" s="20"/>
      <x:c r="X90" s="20"/>
      <x:c r="Y90" s="20"/>
      <x:c r="Z90" s="20"/>
      <x:c r="AA90" s="20"/>
      <x:c r="AB90" s="20"/>
    </x:row>
    <x:row r="91" ht="28.799999237060547" hidden="0" customHeight="1">
      <x:c r="A91" s="20" t="str">
        <x:v>KT.048</x:v>
      </x:c>
      <x:c r="B91" s="20" t="str">
        <x:v>Körtik Tepe</x:v>
      </x:c>
      <x:c r="C91" s="20" t="str">
        <x:v>Upper Tigris comparator</x:v>
      </x:c>
      <x:c r="D91" s="20" t="str">
        <x:v>late 11th-early 10th millennium BC; Epipalaeolithic to PPNA</x:v>
      </x:c>
      <x:c r="E91" s="20" t="str">
        <x:v>individual artefact from published table</x:v>
      </x:c>
      <x:c r="F91" s="20" t="str">
        <x:v>KT.048</x:v>
      </x:c>
      <x:c r="G91" s="20" t="str">
        <x:v>Non-cortical flake</x:v>
      </x:c>
      <x:c r="H91" s="20" t="str">
        <x:v>Unit HHH; Trench A 85; Level −153 to −160; Bdg. 72, outside</x:v>
      </x:c>
      <x:c r="I91" s="20" t="str">
        <x:v>1</x:v>
      </x:c>
      <x:c r="J91" s="20" t="str">
        <x:v>EDXRF; whole, non-destructive; MAX Lab Thermo Scientific ARL QuantX</x:v>
      </x:c>
      <x:c r="K91" s="20" t="str">
        <x:v>Ti, Mn, Fe, Zn, Ga, Rb, Sr, Y, Zr, Nb, Ba, Pb, Th (reported in paper Table 2)</x:v>
      </x:c>
      <x:c r="L91" s="20" t="str">
        <x:v>Bingöl B</x:v>
      </x:c>
      <x:c r="M91" s="20" t="str">
        <x:v>published artefact-level assignment</x:v>
      </x:c>
      <x:c r="N91" s="20" t="str">
        <x:v>Regional comparator scenario in publication map</x:v>
      </x:c>
      <x:c r="O91" s="20" t="str">
        <x:v>CarterEtAl2013</x:v>
      </x:c>
      <x:c r="P91" s="20" t="str">
        <x:v>Carter, T., Grant, S., Kartal, M., Coşkun, A. and Özkaya, V. 2013. 'Networks and Neolithisation: sourcing obsidian from Körtik Tepe (SE Anatolia)'. Journal of Archaeological Science 40.1: 556-569. https://doi.org/10.1016/j.jas.2012.08.003</x:v>
      </x:c>
      <x:c r="Q91" s="20" t="str">
        <x:v>Published assignments; Table 1 transcription checked on 29 September 2026.</x:v>
      </x:c>
      <x:c r="R91" s="20" t="str">
        <x:v>Table 1 (p. 559), visually checked 29 September 2026. Level notation is retained as printed; see README.</x:v>
      </x:c>
      <x:c r="S91" s="20"/>
      <x:c r="T91" s="20"/>
      <x:c r="U91" s="20"/>
      <x:c r="V91" s="20"/>
      <x:c r="W91" s="20"/>
      <x:c r="X91" s="20"/>
      <x:c r="Y91" s="20"/>
      <x:c r="Z91" s="20"/>
      <x:c r="AA91" s="20"/>
      <x:c r="AB91" s="20"/>
    </x:row>
    <x:row r="92" ht="28.799999237060547" hidden="0" customHeight="1">
      <x:c r="A92" s="20" t="str">
        <x:v>KT.097</x:v>
      </x:c>
      <x:c r="B92" s="20" t="str">
        <x:v>Körtik Tepe</x:v>
      </x:c>
      <x:c r="C92" s="20" t="str">
        <x:v>Upper Tigris comparator</x:v>
      </x:c>
      <x:c r="D92" s="20" t="str">
        <x:v>late 11th-early 10th millennium BC; Epipalaeolithic to PPNA</x:v>
      </x:c>
      <x:c r="E92" s="20" t="str">
        <x:v>individual artefact from published table</x:v>
      </x:c>
      <x:c r="F92" s="20" t="str">
        <x:v>KT.097</x:v>
      </x:c>
      <x:c r="G92" s="20" t="str">
        <x:v>Non-cortical flake</x:v>
      </x:c>
      <x:c r="H92" s="20" t="str">
        <x:v>Unit HJS; Trench A 85; Level −153 to −179</x:v>
      </x:c>
      <x:c r="I92" s="20" t="str">
        <x:v>1</x:v>
      </x:c>
      <x:c r="J92" s="20" t="str">
        <x:v>EDXRF; whole, non-destructive; MAX Lab Thermo Scientific ARL QuantX</x:v>
      </x:c>
      <x:c r="K92" s="20" t="str">
        <x:v>Ti, Mn, Fe, Zn, Ga, Rb, Sr, Y, Zr, Nb, Ba, Pb, Th (reported in paper Table 2)</x:v>
      </x:c>
      <x:c r="L92" s="20" t="str">
        <x:v>Bingöl B</x:v>
      </x:c>
      <x:c r="M92" s="20" t="str">
        <x:v>published artefact-level assignment</x:v>
      </x:c>
      <x:c r="N92" s="20" t="str">
        <x:v>Regional comparator scenario in publication map</x:v>
      </x:c>
      <x:c r="O92" s="20" t="str">
        <x:v>CarterEtAl2013</x:v>
      </x:c>
      <x:c r="P92" s="20" t="str">
        <x:v>Carter, T., Grant, S., Kartal, M., Coşkun, A. and Özkaya, V. 2013. 'Networks and Neolithisation: sourcing obsidian from Körtik Tepe (SE Anatolia)'. Journal of Archaeological Science 40.1: 556-569. https://doi.org/10.1016/j.jas.2012.08.003</x:v>
      </x:c>
      <x:c r="Q92" s="20" t="str">
        <x:v>Published assignments; Table 1 transcription checked on 29 September 2026.</x:v>
      </x:c>
      <x:c r="R92" s="20" t="str">
        <x:v>Table 1 (p. 559), visually checked 29 September 2026. Level notation is retained as printed; see README.</x:v>
      </x:c>
      <x:c r="S92" s="20"/>
      <x:c r="T92" s="20"/>
      <x:c r="U92" s="20"/>
      <x:c r="V92" s="20"/>
      <x:c r="W92" s="20"/>
      <x:c r="X92" s="20"/>
      <x:c r="Y92" s="20"/>
      <x:c r="Z92" s="20"/>
      <x:c r="AA92" s="20"/>
      <x:c r="AB92" s="20"/>
    </x:row>
    <x:row r="93" ht="28.799999237060547" hidden="0" customHeight="1">
      <x:c r="A93" s="20" t="str">
        <x:v>KT.057</x:v>
      </x:c>
      <x:c r="B93" s="20" t="str">
        <x:v>Körtik Tepe</x:v>
      </x:c>
      <x:c r="C93" s="20" t="str">
        <x:v>Upper Tigris comparator</x:v>
      </x:c>
      <x:c r="D93" s="20" t="str">
        <x:v>late 11th-early 10th millennium BC; Epipalaeolithic to PPNA</x:v>
      </x:c>
      <x:c r="E93" s="20" t="str">
        <x:v>individual artefact from published table</x:v>
      </x:c>
      <x:c r="F93" s="20" t="str">
        <x:v>KT.057</x:v>
      </x:c>
      <x:c r="G93" s="20" t="str">
        <x:v>Non-cortical flake</x:v>
      </x:c>
      <x:c r="H93" s="20" t="str">
        <x:v>Unit HNO; Trench A 85; Level −191 to −207</x:v>
      </x:c>
      <x:c r="I93" s="20" t="str">
        <x:v>1</x:v>
      </x:c>
      <x:c r="J93" s="20" t="str">
        <x:v>EDXRF; whole, non-destructive; MAX Lab Thermo Scientific ARL QuantX</x:v>
      </x:c>
      <x:c r="K93" s="20" t="str">
        <x:v>Ti, Mn, Fe, Zn, Ga, Rb, Sr, Y, Zr, Nb, Ba, Pb, Th (reported in paper Table 2)</x:v>
      </x:c>
      <x:c r="L93" s="20" t="str">
        <x:v>Bingöl B</x:v>
      </x:c>
      <x:c r="M93" s="20" t="str">
        <x:v>published artefact-level assignment</x:v>
      </x:c>
      <x:c r="N93" s="20" t="str">
        <x:v>Regional comparator scenario in publication map</x:v>
      </x:c>
      <x:c r="O93" s="20" t="str">
        <x:v>CarterEtAl2013</x:v>
      </x:c>
      <x:c r="P93" s="20" t="str">
        <x:v>Carter, T., Grant, S., Kartal, M., Coşkun, A. and Özkaya, V. 2013. 'Networks and Neolithisation: sourcing obsidian from Körtik Tepe (SE Anatolia)'. Journal of Archaeological Science 40.1: 556-569. https://doi.org/10.1016/j.jas.2012.08.003</x:v>
      </x:c>
      <x:c r="Q93" s="20" t="str">
        <x:v>Published assignments; Table 1 transcription checked on 29 September 2026.</x:v>
      </x:c>
      <x:c r="R93" s="20" t="str">
        <x:v>Table 1 (p. 559), visually checked 29 September 2026. Level notation is retained as printed; see README.</x:v>
      </x:c>
      <x:c r="S93" s="20"/>
      <x:c r="T93" s="20"/>
      <x:c r="U93" s="20"/>
      <x:c r="V93" s="20"/>
      <x:c r="W93" s="20"/>
      <x:c r="X93" s="20"/>
      <x:c r="Y93" s="20"/>
      <x:c r="Z93" s="20"/>
      <x:c r="AA93" s="20"/>
      <x:c r="AB93" s="20"/>
    </x:row>
    <x:row r="94" ht="28.799999237060547" hidden="0" customHeight="1">
      <x:c r="A94" s="20" t="str">
        <x:v>KT.033</x:v>
      </x:c>
      <x:c r="B94" s="20" t="str">
        <x:v>Körtik Tepe</x:v>
      </x:c>
      <x:c r="C94" s="20" t="str">
        <x:v>Upper Tigris comparator</x:v>
      </x:c>
      <x:c r="D94" s="20" t="str">
        <x:v>late 11th-early 10th millennium BC; Epipalaeolithic to PPNA</x:v>
      </x:c>
      <x:c r="E94" s="20" t="str">
        <x:v>individual artefact from published table</x:v>
      </x:c>
      <x:c r="F94" s="20" t="str">
        <x:v>KT.033</x:v>
      </x:c>
      <x:c r="G94" s="20" t="str">
        <x:v>Non-cortical flake</x:v>
      </x:c>
      <x:c r="H94" s="20" t="str">
        <x:v>Unit HRS; Trench A 85; Level −217 to −228</x:v>
      </x:c>
      <x:c r="I94" s="20" t="str">
        <x:v>1</x:v>
      </x:c>
      <x:c r="J94" s="20" t="str">
        <x:v>EDXRF; whole, non-destructive; MAX Lab Thermo Scientific ARL QuantX</x:v>
      </x:c>
      <x:c r="K94" s="20" t="str">
        <x:v>Ti, Mn, Fe, Zn, Ga, Rb, Sr, Y, Zr, Nb, Ba, Pb, Th (reported in paper Table 2)</x:v>
      </x:c>
      <x:c r="L94" s="20" t="str">
        <x:v>Bingöl B</x:v>
      </x:c>
      <x:c r="M94" s="20" t="str">
        <x:v>published artefact-level assignment</x:v>
      </x:c>
      <x:c r="N94" s="20" t="str">
        <x:v>Regional comparator scenario in publication map</x:v>
      </x:c>
      <x:c r="O94" s="20" t="str">
        <x:v>CarterEtAl2013</x:v>
      </x:c>
      <x:c r="P94" s="20" t="str">
        <x:v>Carter, T., Grant, S., Kartal, M., Coşkun, A. and Özkaya, V. 2013. 'Networks and Neolithisation: sourcing obsidian from Körtik Tepe (SE Anatolia)'. Journal of Archaeological Science 40.1: 556-569. https://doi.org/10.1016/j.jas.2012.08.003</x:v>
      </x:c>
      <x:c r="Q94" s="20" t="str">
        <x:v>Published assignments; Table 1 transcription checked on 29 September 2026.</x:v>
      </x:c>
      <x:c r="R94" s="20" t="str">
        <x:v>Table 1 (p. 559), visually checked 29 September 2026. Level notation is retained as printed; see README.</x:v>
      </x:c>
      <x:c r="S94" s="20"/>
      <x:c r="T94" s="20"/>
      <x:c r="U94" s="20"/>
      <x:c r="V94" s="20"/>
      <x:c r="W94" s="20"/>
      <x:c r="X94" s="20"/>
      <x:c r="Y94" s="20"/>
      <x:c r="Z94" s="20"/>
      <x:c r="AA94" s="20"/>
      <x:c r="AB94" s="20"/>
    </x:row>
    <x:row r="95" ht="28.799999237060547" hidden="0" customHeight="1">
      <x:c r="A95" s="20" t="str">
        <x:v>KT.009</x:v>
      </x:c>
      <x:c r="B95" s="20" t="str">
        <x:v>Körtik Tepe</x:v>
      </x:c>
      <x:c r="C95" s="20" t="str">
        <x:v>Upper Tigris comparator</x:v>
      </x:c>
      <x:c r="D95" s="20" t="str">
        <x:v>late 11th-early 10th millennium BC; Epipalaeolithic to PPNA</x:v>
      </x:c>
      <x:c r="E95" s="20" t="str">
        <x:v>individual artefact from published table</x:v>
      </x:c>
      <x:c r="F95" s="20" t="str">
        <x:v>KT.009</x:v>
      </x:c>
      <x:c r="G95" s="20" t="str">
        <x:v>Bladelet – borer</x:v>
      </x:c>
      <x:c r="H95" s="20" t="str">
        <x:v>Unit HSM; Trench A 85; Level −228 to −242; Stratum III/IV</x:v>
      </x:c>
      <x:c r="I95" s="20" t="str">
        <x:v>1</x:v>
      </x:c>
      <x:c r="J95" s="20" t="str">
        <x:v>EDXRF; whole, non-destructive; MAX Lab Thermo Scientific ARL QuantX</x:v>
      </x:c>
      <x:c r="K95" s="20" t="str">
        <x:v>Ti, Mn, Fe, Zn, Ga, Rb, Sr, Y, Zr, Nb, Ba, Pb, Th (reported in paper Table 2)</x:v>
      </x:c>
      <x:c r="L95" s="20" t="str">
        <x:v>Bingöl B</x:v>
      </x:c>
      <x:c r="M95" s="20" t="str">
        <x:v>published artefact-level assignment</x:v>
      </x:c>
      <x:c r="N95" s="20" t="str">
        <x:v>Regional comparator scenario in publication map</x:v>
      </x:c>
      <x:c r="O95" s="20" t="str">
        <x:v>CarterEtAl2013</x:v>
      </x:c>
      <x:c r="P95" s="20" t="str">
        <x:v>Carter, T., Grant, S., Kartal, M., Coşkun, A. and Özkaya, V. 2013. 'Networks and Neolithisation: sourcing obsidian from Körtik Tepe (SE Anatolia)'. Journal of Archaeological Science 40.1: 556-569. https://doi.org/10.1016/j.jas.2012.08.003</x:v>
      </x:c>
      <x:c r="Q95" s="20" t="str">
        <x:v>Published assignments; Table 1 transcription checked on 29 September 2026.</x:v>
      </x:c>
      <x:c r="R95" s="20" t="str">
        <x:v>Table 1 (p. 559), visually checked 29 September 2026. Level notation is retained as printed; see README.</x:v>
      </x:c>
      <x:c r="S95" s="20"/>
      <x:c r="T95" s="20"/>
      <x:c r="U95" s="20"/>
      <x:c r="V95" s="20"/>
      <x:c r="W95" s="20"/>
      <x:c r="X95" s="20"/>
      <x:c r="Y95" s="20"/>
      <x:c r="Z95" s="20"/>
      <x:c r="AA95" s="20"/>
      <x:c r="AB95" s="20"/>
    </x:row>
    <x:row r="96" ht="28.799999237060547" hidden="0" customHeight="1">
      <x:c r="A96" s="20" t="str">
        <x:v>KT.024</x:v>
      </x:c>
      <x:c r="B96" s="20" t="str">
        <x:v>Körtik Tepe</x:v>
      </x:c>
      <x:c r="C96" s="20" t="str">
        <x:v>Upper Tigris comparator</x:v>
      </x:c>
      <x:c r="D96" s="20" t="str">
        <x:v>late 11th-early 10th millennium BC; Epipalaeolithic to PPNA</x:v>
      </x:c>
      <x:c r="E96" s="20" t="str">
        <x:v>individual artefact from published table</x:v>
      </x:c>
      <x:c r="F96" s="20" t="str">
        <x:v>KT.024</x:v>
      </x:c>
      <x:c r="G96" s="20" t="str">
        <x:v>Core tablet (rejuvenation flake)</x:v>
      </x:c>
      <x:c r="H96" s="20" t="str">
        <x:v>Unit HVK; Trench A 85; Level −242 to −259; Stratum IV</x:v>
      </x:c>
      <x:c r="I96" s="20" t="str">
        <x:v>1</x:v>
      </x:c>
      <x:c r="J96" s="20" t="str">
        <x:v>EDXRF; whole, non-destructive; MAX Lab Thermo Scientific ARL QuantX</x:v>
      </x:c>
      <x:c r="K96" s="20" t="str">
        <x:v>Ti, Mn, Fe, Zn, Ga, Rb, Sr, Y, Zr, Nb, Ba, Pb, Th (reported in paper Table 2)</x:v>
      </x:c>
      <x:c r="L96" s="20" t="str">
        <x:v>Bingöl A</x:v>
      </x:c>
      <x:c r="M96" s="20" t="str">
        <x:v>published artefact-level assignment</x:v>
      </x:c>
      <x:c r="N96" s="20" t="str">
        <x:v>Regional comparator scenario in publication map</x:v>
      </x:c>
      <x:c r="O96" s="20" t="str">
        <x:v>CarterEtAl2013</x:v>
      </x:c>
      <x:c r="P96" s="20" t="str">
        <x:v>Carter, T., Grant, S., Kartal, M., Coşkun, A. and Özkaya, V. 2013. 'Networks and Neolithisation: sourcing obsidian from Körtik Tepe (SE Anatolia)'. Journal of Archaeological Science 40.1: 556-569. https://doi.org/10.1016/j.jas.2012.08.003</x:v>
      </x:c>
      <x:c r="Q96" s="20" t="str">
        <x:v>Published assignments; Table 1 transcription checked on 29 September 2026.</x:v>
      </x:c>
      <x:c r="R96" s="20" t="str">
        <x:v>Table 1 (p. 560), visually checked 29 September 2026. Level notation is retained as printed; see README.</x:v>
      </x:c>
      <x:c r="S96" s="20"/>
      <x:c r="T96" s="20"/>
      <x:c r="U96" s="20"/>
      <x:c r="V96" s="20"/>
      <x:c r="W96" s="20"/>
      <x:c r="X96" s="20"/>
      <x:c r="Y96" s="20"/>
      <x:c r="Z96" s="20"/>
      <x:c r="AA96" s="20"/>
      <x:c r="AB96" s="20"/>
    </x:row>
    <x:row r="97" ht="28.799999237060547" hidden="0" customHeight="1">
      <x:c r="A97" s="20" t="str">
        <x:v>KT.027</x:v>
      </x:c>
      <x:c r="B97" s="20" t="str">
        <x:v>Körtik Tepe</x:v>
      </x:c>
      <x:c r="C97" s="20" t="str">
        <x:v>Upper Tigris comparator</x:v>
      </x:c>
      <x:c r="D97" s="20" t="str">
        <x:v>late 11th-early 10th millennium BC; Epipalaeolithic to PPNA</x:v>
      </x:c>
      <x:c r="E97" s="20" t="str">
        <x:v>individual artefact from published table</x:v>
      </x:c>
      <x:c r="F97" s="20" t="str">
        <x:v>KT.027</x:v>
      </x:c>
      <x:c r="G97" s="20" t="str">
        <x:v>Non-cortical flake</x:v>
      </x:c>
      <x:c r="H97" s="20" t="str">
        <x:v>Unit HZJ; Trench A 85; Level −259 to −268</x:v>
      </x:c>
      <x:c r="I97" s="20" t="str">
        <x:v>1</x:v>
      </x:c>
      <x:c r="J97" s="20" t="str">
        <x:v>EDXRF; whole, non-destructive; MAX Lab Thermo Scientific ARL QuantX</x:v>
      </x:c>
      <x:c r="K97" s="20" t="str">
        <x:v>Ti, Mn, Fe, Zn, Ga, Rb, Sr, Y, Zr, Nb, Ba, Pb, Th (reported in paper Table 2)</x:v>
      </x:c>
      <x:c r="L97" s="20" t="str">
        <x:v>Bingöl B</x:v>
      </x:c>
      <x:c r="M97" s="20" t="str">
        <x:v>published artefact-level assignment</x:v>
      </x:c>
      <x:c r="N97" s="20" t="str">
        <x:v>Regional comparator scenario in publication map</x:v>
      </x:c>
      <x:c r="O97" s="20" t="str">
        <x:v>CarterEtAl2013</x:v>
      </x:c>
      <x:c r="P97" s="20" t="str">
        <x:v>Carter, T., Grant, S., Kartal, M., Coşkun, A. and Özkaya, V. 2013. 'Networks and Neolithisation: sourcing obsidian from Körtik Tepe (SE Anatolia)'. Journal of Archaeological Science 40.1: 556-569. https://doi.org/10.1016/j.jas.2012.08.003</x:v>
      </x:c>
      <x:c r="Q97" s="20" t="str">
        <x:v>Published assignments; Table 1 transcription checked on 29 September 2026.</x:v>
      </x:c>
      <x:c r="R97" s="20" t="str">
        <x:v>Table 1 (p. 560), visually checked 29 September 2026. Level notation is retained as printed; see README.</x:v>
      </x:c>
      <x:c r="S97" s="20"/>
      <x:c r="T97" s="20"/>
      <x:c r="U97" s="20"/>
      <x:c r="V97" s="20"/>
      <x:c r="W97" s="20"/>
      <x:c r="X97" s="20"/>
      <x:c r="Y97" s="20"/>
      <x:c r="Z97" s="20"/>
      <x:c r="AA97" s="20"/>
      <x:c r="AB97" s="20"/>
    </x:row>
    <x:row r="98" ht="28.799999237060547" hidden="0" customHeight="1">
      <x:c r="A98" s="20" t="str">
        <x:v>KT.106</x:v>
      </x:c>
      <x:c r="B98" s="20" t="str">
        <x:v>Körtik Tepe</x:v>
      </x:c>
      <x:c r="C98" s="20" t="str">
        <x:v>Upper Tigris comparator</x:v>
      </x:c>
      <x:c r="D98" s="20" t="str">
        <x:v>late 11th-early 10th millennium BC; Epipalaeolithic to PPNA</x:v>
      </x:c>
      <x:c r="E98" s="20" t="str">
        <x:v>individual artefact from published table</x:v>
      </x:c>
      <x:c r="F98" s="20" t="str">
        <x:v>KT.106</x:v>
      </x:c>
      <x:c r="G98" s="20" t="str">
        <x:v>Non-cortical flake</x:v>
      </x:c>
      <x:c r="H98" s="20" t="str">
        <x:v>Unit IAV; Trench A 85; Level −268 to −286</x:v>
      </x:c>
      <x:c r="I98" s="20" t="str">
        <x:v>1</x:v>
      </x:c>
      <x:c r="J98" s="20" t="str">
        <x:v>EDXRF; whole, non-destructive; MAX Lab Thermo Scientific ARL QuantX</x:v>
      </x:c>
      <x:c r="K98" s="20" t="str">
        <x:v>Ti, Mn, Fe, Zn, Ga, Rb, Sr, Y, Zr, Nb, Ba, Pb, Th (reported in paper Table 2)</x:v>
      </x:c>
      <x:c r="L98" s="20" t="str">
        <x:v>Nemrut Dağ</x:v>
      </x:c>
      <x:c r="M98" s="20" t="str">
        <x:v>published artefact-level assignment</x:v>
      </x:c>
      <x:c r="N98" s="20" t="str">
        <x:v>Regional comparator scenario in publication map</x:v>
      </x:c>
      <x:c r="O98" s="20" t="str">
        <x:v>CarterEtAl2013</x:v>
      </x:c>
      <x:c r="P98" s="20" t="str">
        <x:v>Carter, T., Grant, S., Kartal, M., Coşkun, A. and Özkaya, V. 2013. 'Networks and Neolithisation: sourcing obsidian from Körtik Tepe (SE Anatolia)'. Journal of Archaeological Science 40.1: 556-569. https://doi.org/10.1016/j.jas.2012.08.003</x:v>
      </x:c>
      <x:c r="Q98" s="20" t="str">
        <x:v>Published assignments; Table 1 transcription checked on 29 September 2026.</x:v>
      </x:c>
      <x:c r="R98" s="20" t="str">
        <x:v>Table 1 (p. 560), visually checked 29 September 2026. Level notation is retained as printed; see README.</x:v>
      </x:c>
      <x:c r="S98" s="20"/>
      <x:c r="T98" s="20"/>
      <x:c r="U98" s="20"/>
      <x:c r="V98" s="20"/>
      <x:c r="W98" s="20"/>
      <x:c r="X98" s="20"/>
      <x:c r="Y98" s="20"/>
      <x:c r="Z98" s="20"/>
      <x:c r="AA98" s="20"/>
      <x:c r="AB98" s="20"/>
    </x:row>
    <x:row r="99" ht="28.799999237060547" hidden="0" customHeight="1">
      <x:c r="A99" s="20" t="str">
        <x:v>KT.008</x:v>
      </x:c>
      <x:c r="B99" s="20" t="str">
        <x:v>Körtik Tepe</x:v>
      </x:c>
      <x:c r="C99" s="20" t="str">
        <x:v>Upper Tigris comparator</x:v>
      </x:c>
      <x:c r="D99" s="20" t="str">
        <x:v>late 11th-early 10th millennium BC; Epipalaeolithic to PPNA</x:v>
      </x:c>
      <x:c r="E99" s="20" t="str">
        <x:v>individual artefact from published table</x:v>
      </x:c>
      <x:c r="F99" s="20" t="str">
        <x:v>KT.008</x:v>
      </x:c>
      <x:c r="G99" s="20" t="str">
        <x:v>Non-cortical flake</x:v>
      </x:c>
      <x:c r="H99" s="20" t="str">
        <x:v>Unit ICR; Trench A 85; Level −286 to −304</x:v>
      </x:c>
      <x:c r="I99" s="20" t="str">
        <x:v>1</x:v>
      </x:c>
      <x:c r="J99" s="20" t="str">
        <x:v>EDXRF; whole, non-destructive; MAX Lab Thermo Scientific ARL QuantX</x:v>
      </x:c>
      <x:c r="K99" s="20" t="str">
        <x:v>Ti, Mn, Fe, Zn, Ga, Rb, Sr, Y, Zr, Nb, Ba, Pb, Th (reported in paper Table 2)</x:v>
      </x:c>
      <x:c r="L99" s="20" t="str">
        <x:v>Bingöl B</x:v>
      </x:c>
      <x:c r="M99" s="20" t="str">
        <x:v>published artefact-level assignment</x:v>
      </x:c>
      <x:c r="N99" s="20" t="str">
        <x:v>Regional comparator scenario in publication map</x:v>
      </x:c>
      <x:c r="O99" s="20" t="str">
        <x:v>CarterEtAl2013</x:v>
      </x:c>
      <x:c r="P99" s="20" t="str">
        <x:v>Carter, T., Grant, S., Kartal, M., Coşkun, A. and Özkaya, V. 2013. 'Networks and Neolithisation: sourcing obsidian from Körtik Tepe (SE Anatolia)'. Journal of Archaeological Science 40.1: 556-569. https://doi.org/10.1016/j.jas.2012.08.003</x:v>
      </x:c>
      <x:c r="Q99" s="20" t="str">
        <x:v>Published assignments; Table 1 transcription checked on 29 September 2026.</x:v>
      </x:c>
      <x:c r="R99" s="20" t="str">
        <x:v>Table 1 (p. 560), visually checked 29 September 2026. Level notation is retained as printed; see README.</x:v>
      </x:c>
      <x:c r="S99" s="20"/>
      <x:c r="T99" s="20"/>
      <x:c r="U99" s="20"/>
      <x:c r="V99" s="20"/>
      <x:c r="W99" s="20"/>
      <x:c r="X99" s="20"/>
      <x:c r="Y99" s="20"/>
      <x:c r="Z99" s="20"/>
      <x:c r="AA99" s="20"/>
      <x:c r="AB99" s="20"/>
    </x:row>
    <x:row r="100" ht="28.799999237060547" hidden="0" customHeight="1">
      <x:c r="A100" s="20" t="str">
        <x:v>KT.045</x:v>
      </x:c>
      <x:c r="B100" s="20" t="str">
        <x:v>Körtik Tepe</x:v>
      </x:c>
      <x:c r="C100" s="20" t="str">
        <x:v>Upper Tigris comparator</x:v>
      </x:c>
      <x:c r="D100" s="20" t="str">
        <x:v>late 11th-early 10th millennium BC; Epipalaeolithic to PPNA</x:v>
      </x:c>
      <x:c r="E100" s="20" t="str">
        <x:v>individual artefact from published table</x:v>
      </x:c>
      <x:c r="F100" s="20" t="str">
        <x:v>KT.045</x:v>
      </x:c>
      <x:c r="G100" s="20" t="str">
        <x:v>Non-cortical blade-like flake</x:v>
      </x:c>
      <x:c r="H100" s="20" t="str">
        <x:v>Unit IEJ; Trench A 85; Level −304 to −322</x:v>
      </x:c>
      <x:c r="I100" s="20" t="str">
        <x:v>1</x:v>
      </x:c>
      <x:c r="J100" s="20" t="str">
        <x:v>EDXRF; whole, non-destructive; MAX Lab Thermo Scientific ARL QuantX</x:v>
      </x:c>
      <x:c r="K100" s="20" t="str">
        <x:v>Ti, Mn, Fe, Zn, Ga, Rb, Sr, Y, Zr, Nb, Ba, Pb, Th (reported in paper Table 2)</x:v>
      </x:c>
      <x:c r="L100" s="20" t="str">
        <x:v>Nemrut Dağ</x:v>
      </x:c>
      <x:c r="M100" s="20" t="str">
        <x:v>published artefact-level assignment</x:v>
      </x:c>
      <x:c r="N100" s="20" t="str">
        <x:v>Regional comparator scenario in publication map</x:v>
      </x:c>
      <x:c r="O100" s="20" t="str">
        <x:v>CarterEtAl2013</x:v>
      </x:c>
      <x:c r="P100" s="20" t="str">
        <x:v>Carter, T., Grant, S., Kartal, M., Coşkun, A. and Özkaya, V. 2013. 'Networks and Neolithisation: sourcing obsidian from Körtik Tepe (SE Anatolia)'. Journal of Archaeological Science 40.1: 556-569. https://doi.org/10.1016/j.jas.2012.08.003</x:v>
      </x:c>
      <x:c r="Q100" s="20" t="str">
        <x:v>Published assignments; Table 1 transcription checked on 29 September 2026.</x:v>
      </x:c>
      <x:c r="R100" s="20" t="str">
        <x:v>Table 1 (p. 560), visually checked 29 September 2026. Level notation is retained as printed; see README.</x:v>
      </x:c>
      <x:c r="S100" s="20"/>
      <x:c r="T100" s="20"/>
      <x:c r="U100" s="20"/>
      <x:c r="V100" s="20"/>
      <x:c r="W100" s="20"/>
      <x:c r="X100" s="20"/>
      <x:c r="Y100" s="20"/>
      <x:c r="Z100" s="20"/>
      <x:c r="AA100" s="20"/>
      <x:c r="AB100" s="20"/>
    </x:row>
    <x:row r="101" ht="28.799999237060547" hidden="0" customHeight="1">
      <x:c r="A101" s="20" t="str">
        <x:v>KT.010</x:v>
      </x:c>
      <x:c r="B101" s="20" t="str">
        <x:v>Körtik Tepe</x:v>
      </x:c>
      <x:c r="C101" s="20" t="str">
        <x:v>Upper Tigris comparator</x:v>
      </x:c>
      <x:c r="D101" s="20" t="str">
        <x:v>late 11th-early 10th millennium BC; Epipalaeolithic to PPNA</x:v>
      </x:c>
      <x:c r="E101" s="20" t="str">
        <x:v>individual artefact from published table</x:v>
      </x:c>
      <x:c r="F101" s="20" t="str">
        <x:v>KT.010</x:v>
      </x:c>
      <x:c r="G101" s="20" t="str">
        <x:v>Non-cortical flake</x:v>
      </x:c>
      <x:c r="H101" s="20" t="str">
        <x:v>Unit IHN; Trench A 85; Level −322 to −334</x:v>
      </x:c>
      <x:c r="I101" s="20" t="str">
        <x:v>1</x:v>
      </x:c>
      <x:c r="J101" s="20" t="str">
        <x:v>EDXRF; whole, non-destructive; MAX Lab Thermo Scientific ARL QuantX</x:v>
      </x:c>
      <x:c r="K101" s="20" t="str">
        <x:v>Ti, Mn, Fe, Zn, Ga, Rb, Sr, Y, Zr, Nb, Ba, Pb, Th (reported in paper Table 2)</x:v>
      </x:c>
      <x:c r="L101" s="20" t="str">
        <x:v>Nemrut Dağ</x:v>
      </x:c>
      <x:c r="M101" s="20" t="str">
        <x:v>published artefact-level assignment</x:v>
      </x:c>
      <x:c r="N101" s="20" t="str">
        <x:v>Regional comparator scenario in publication map</x:v>
      </x:c>
      <x:c r="O101" s="20" t="str">
        <x:v>CarterEtAl2013</x:v>
      </x:c>
      <x:c r="P101" s="20" t="str">
        <x:v>Carter, T., Grant, S., Kartal, M., Coşkun, A. and Özkaya, V. 2013. 'Networks and Neolithisation: sourcing obsidian from Körtik Tepe (SE Anatolia)'. Journal of Archaeological Science 40.1: 556-569. https://doi.org/10.1016/j.jas.2012.08.003</x:v>
      </x:c>
      <x:c r="Q101" s="20" t="str">
        <x:v>Published assignments; Table 1 transcription checked on 29 September 2026.</x:v>
      </x:c>
      <x:c r="R101" s="20" t="str">
        <x:v>Table 1 (p. 560), visually checked 29 September 2026. Level notation is retained as printed; see README.</x:v>
      </x:c>
      <x:c r="S101" s="20"/>
      <x:c r="T101" s="20"/>
      <x:c r="U101" s="20"/>
      <x:c r="V101" s="20"/>
      <x:c r="W101" s="20"/>
      <x:c r="X101" s="20"/>
      <x:c r="Y101" s="20"/>
      <x:c r="Z101" s="20"/>
      <x:c r="AA101" s="20"/>
      <x:c r="AB101" s="20"/>
    </x:row>
    <x:row r="102" ht="28.799999237060547" hidden="0" customHeight="1">
      <x:c r="A102" s="20" t="str">
        <x:v>KT.046</x:v>
      </x:c>
      <x:c r="B102" s="20" t="str">
        <x:v>Körtik Tepe</x:v>
      </x:c>
      <x:c r="C102" s="20" t="str">
        <x:v>Upper Tigris comparator</x:v>
      </x:c>
      <x:c r="D102" s="20" t="str">
        <x:v>late 11th-early 10th millennium BC; Epipalaeolithic to PPNA</x:v>
      </x:c>
      <x:c r="E102" s="20" t="str">
        <x:v>individual artefact from published table</x:v>
      </x:c>
      <x:c r="F102" s="20" t="str">
        <x:v>KT.046</x:v>
      </x:c>
      <x:c r="G102" s="20" t="str">
        <x:v>Bladelet</x:v>
      </x:c>
      <x:c r="H102" s="20" t="str">
        <x:v>Unit HYN; Trench A 86; Level −144 to −160</x:v>
      </x:c>
      <x:c r="I102" s="20" t="str">
        <x:v>1</x:v>
      </x:c>
      <x:c r="J102" s="20" t="str">
        <x:v>EDXRF; whole, non-destructive; MAX Lab Thermo Scientific ARL QuantX</x:v>
      </x:c>
      <x:c r="K102" s="20" t="str">
        <x:v>Ti, Mn, Fe, Zn, Ga, Rb, Sr, Y, Zr, Nb, Ba, Pb, Th (reported in paper Table 2)</x:v>
      </x:c>
      <x:c r="L102" s="20" t="str">
        <x:v>Bingöl B</x:v>
      </x:c>
      <x:c r="M102" s="20" t="str">
        <x:v>published artefact-level assignment</x:v>
      </x:c>
      <x:c r="N102" s="20" t="str">
        <x:v>Regional comparator scenario in publication map</x:v>
      </x:c>
      <x:c r="O102" s="20" t="str">
        <x:v>CarterEtAl2013</x:v>
      </x:c>
      <x:c r="P102" s="20" t="str">
        <x:v>Carter, T., Grant, S., Kartal, M., Coşkun, A. and Özkaya, V. 2013. 'Networks and Neolithisation: sourcing obsidian from Körtik Tepe (SE Anatolia)'. Journal of Archaeological Science 40.1: 556-569. https://doi.org/10.1016/j.jas.2012.08.003</x:v>
      </x:c>
      <x:c r="Q102" s="20" t="str">
        <x:v>Published assignments; Table 1 transcription checked on 29 September 2026.</x:v>
      </x:c>
      <x:c r="R102" s="20" t="str">
        <x:v>Table 1 (p. 560), visually checked 29 September 2026. Level notation is retained as printed; see README.</x:v>
      </x:c>
      <x:c r="S102" s="20"/>
      <x:c r="T102" s="20"/>
      <x:c r="U102" s="20"/>
      <x:c r="V102" s="20"/>
      <x:c r="W102" s="20"/>
      <x:c r="X102" s="20"/>
      <x:c r="Y102" s="20"/>
      <x:c r="Z102" s="20"/>
      <x:c r="AA102" s="20"/>
      <x:c r="AB102" s="20"/>
    </x:row>
    <x:row r="103" ht="28.799999237060547" hidden="0" customHeight="1">
      <x:c r="A103" s="20" t="str">
        <x:v>KT.029</x:v>
      </x:c>
      <x:c r="B103" s="20" t="str">
        <x:v>Körtik Tepe</x:v>
      </x:c>
      <x:c r="C103" s="20" t="str">
        <x:v>Upper Tigris comparator</x:v>
      </x:c>
      <x:c r="D103" s="20" t="str">
        <x:v>late 11th-early 10th millennium BC; Epipalaeolithic to PPNA</x:v>
      </x:c>
      <x:c r="E103" s="20" t="str">
        <x:v>individual artefact from published table</x:v>
      </x:c>
      <x:c r="F103" s="20" t="str">
        <x:v>KT.029</x:v>
      </x:c>
      <x:c r="G103" s="20" t="str">
        <x:v>Non-cortical flake</x:v>
      </x:c>
      <x:c r="H103" s="20" t="str">
        <x:v>Unit HFL; Trench A 86; Level −196 to −205</x:v>
      </x:c>
      <x:c r="I103" s="20" t="str">
        <x:v>1</x:v>
      </x:c>
      <x:c r="J103" s="20" t="str">
        <x:v>EDXRF; whole, non-destructive; MAX Lab Thermo Scientific ARL QuantX</x:v>
      </x:c>
      <x:c r="K103" s="20" t="str">
        <x:v>Ti, Mn, Fe, Zn, Ga, Rb, Sr, Y, Zr, Nb, Ba, Pb, Th (reported in paper Table 2)</x:v>
      </x:c>
      <x:c r="L103" s="20" t="str">
        <x:v>Bingöl B</x:v>
      </x:c>
      <x:c r="M103" s="20" t="str">
        <x:v>published artefact-level assignment</x:v>
      </x:c>
      <x:c r="N103" s="20" t="str">
        <x:v>Regional comparator scenario in publication map</x:v>
      </x:c>
      <x:c r="O103" s="20" t="str">
        <x:v>CarterEtAl2013</x:v>
      </x:c>
      <x:c r="P103" s="20" t="str">
        <x:v>Carter, T., Grant, S., Kartal, M., Coşkun, A. and Özkaya, V. 2013. 'Networks and Neolithisation: sourcing obsidian from Körtik Tepe (SE Anatolia)'. Journal of Archaeological Science 40.1: 556-569. https://doi.org/10.1016/j.jas.2012.08.003</x:v>
      </x:c>
      <x:c r="Q103" s="20" t="str">
        <x:v>Published assignments; Table 1 transcription checked on 29 September 2026.</x:v>
      </x:c>
      <x:c r="R103" s="20" t="str">
        <x:v>Table 1 (p. 560), visually checked 29 September 2026. Level notation is retained as printed; see README.</x:v>
      </x:c>
      <x:c r="S103" s="20"/>
      <x:c r="T103" s="20"/>
      <x:c r="U103" s="20"/>
      <x:c r="V103" s="20"/>
      <x:c r="W103" s="20"/>
      <x:c r="X103" s="20"/>
      <x:c r="Y103" s="20"/>
      <x:c r="Z103" s="20"/>
      <x:c r="AA103" s="20"/>
      <x:c r="AB103" s="20"/>
    </x:row>
    <x:row r="104" ht="28.799999237060547" hidden="0" customHeight="1">
      <x:c r="A104" s="20" t="str">
        <x:v>KT.118</x:v>
      </x:c>
      <x:c r="B104" s="20" t="str">
        <x:v>Körtik Tepe</x:v>
      </x:c>
      <x:c r="C104" s="20" t="str">
        <x:v>Upper Tigris comparator</x:v>
      </x:c>
      <x:c r="D104" s="20" t="str">
        <x:v>late 11th-early 10th millennium BC; Epipalaeolithic to PPNA</x:v>
      </x:c>
      <x:c r="E104" s="20" t="str">
        <x:v>individual artefact from published table</x:v>
      </x:c>
      <x:c r="F104" s="20" t="str">
        <x:v>KT.118</x:v>
      </x:c>
      <x:c r="G104" s="20" t="str">
        <x:v>Part-cortical flake (55%)</x:v>
      </x:c>
      <x:c r="H104" s="20" t="str">
        <x:v>Unit HJZ; Trench A 86; Level −219 to −242</x:v>
      </x:c>
      <x:c r="I104" s="20" t="str">
        <x:v>1</x:v>
      </x:c>
      <x:c r="J104" s="20" t="str">
        <x:v>EDXRF; whole, non-destructive; MAX Lab Thermo Scientific ARL QuantX</x:v>
      </x:c>
      <x:c r="K104" s="20" t="str">
        <x:v>Ti, Mn, Fe, Zn, Ga, Rb, Sr, Y, Zr, Nb, Ba, Pb, Th (reported in paper Table 2)</x:v>
      </x:c>
      <x:c r="L104" s="20" t="str">
        <x:v>Bingöl A</x:v>
      </x:c>
      <x:c r="M104" s="20" t="str">
        <x:v>published artefact-level assignment</x:v>
      </x:c>
      <x:c r="N104" s="20" t="str">
        <x:v>Regional comparator scenario in publication map</x:v>
      </x:c>
      <x:c r="O104" s="20" t="str">
        <x:v>CarterEtAl2013</x:v>
      </x:c>
      <x:c r="P104" s="20" t="str">
        <x:v>Carter, T., Grant, S., Kartal, M., Coşkun, A. and Özkaya, V. 2013. 'Networks and Neolithisation: sourcing obsidian from Körtik Tepe (SE Anatolia)'. Journal of Archaeological Science 40.1: 556-569. https://doi.org/10.1016/j.jas.2012.08.003</x:v>
      </x:c>
      <x:c r="Q104" s="20" t="str">
        <x:v>Published assignments; Table 1 transcription checked on 29 September 2026.</x:v>
      </x:c>
      <x:c r="R104" s="20" t="str">
        <x:v>Table 1 (p. 560), visually checked 29 September 2026. Level notation is retained as printed; see README.</x:v>
      </x:c>
      <x:c r="S104" s="20"/>
      <x:c r="T104" s="20"/>
      <x:c r="U104" s="20"/>
      <x:c r="V104" s="20"/>
      <x:c r="W104" s="20"/>
      <x:c r="X104" s="20"/>
      <x:c r="Y104" s="20"/>
      <x:c r="Z104" s="20"/>
      <x:c r="AA104" s="20"/>
      <x:c r="AB104" s="20"/>
    </x:row>
    <x:row r="105" ht="28.799999237060547" hidden="0" customHeight="1">
      <x:c r="A105" s="20" t="str">
        <x:v>KT.101</x:v>
      </x:c>
      <x:c r="B105" s="20" t="str">
        <x:v>Körtik Tepe</x:v>
      </x:c>
      <x:c r="C105" s="20" t="str">
        <x:v>Upper Tigris comparator</x:v>
      </x:c>
      <x:c r="D105" s="20" t="str">
        <x:v>late 11th-early 10th millennium BC; Epipalaeolithic to PPNA</x:v>
      </x:c>
      <x:c r="E105" s="20" t="str">
        <x:v>individual artefact from published table</x:v>
      </x:c>
      <x:c r="F105" s="20" t="str">
        <x:v>KT.101</x:v>
      </x:c>
      <x:c r="G105" s="20" t="str">
        <x:v>Non-cortical blade-like flake</x:v>
      </x:c>
      <x:c r="H105" s="20" t="str">
        <x:v>Unit HLY; Trench A 86; Level −242 to −258</x:v>
      </x:c>
      <x:c r="I105" s="20" t="str">
        <x:v>1</x:v>
      </x:c>
      <x:c r="J105" s="20" t="str">
        <x:v>EDXRF; whole, non-destructive; MAX Lab Thermo Scientific ARL QuantX</x:v>
      </x:c>
      <x:c r="K105" s="20" t="str">
        <x:v>Ti, Mn, Fe, Zn, Ga, Rb, Sr, Y, Zr, Nb, Ba, Pb, Th (reported in paper Table 2)</x:v>
      </x:c>
      <x:c r="L105" s="20" t="str">
        <x:v>Bingöl B</x:v>
      </x:c>
      <x:c r="M105" s="20" t="str">
        <x:v>published artefact-level assignment</x:v>
      </x:c>
      <x:c r="N105" s="20" t="str">
        <x:v>Regional comparator scenario in publication map</x:v>
      </x:c>
      <x:c r="O105" s="20" t="str">
        <x:v>CarterEtAl2013</x:v>
      </x:c>
      <x:c r="P105" s="20" t="str">
        <x:v>Carter, T., Grant, S., Kartal, M., Coşkun, A. and Özkaya, V. 2013. 'Networks and Neolithisation: sourcing obsidian from Körtik Tepe (SE Anatolia)'. Journal of Archaeological Science 40.1: 556-569. https://doi.org/10.1016/j.jas.2012.08.003</x:v>
      </x:c>
      <x:c r="Q105" s="20" t="str">
        <x:v>Published assignments; Table 1 transcription checked on 29 September 2026.</x:v>
      </x:c>
      <x:c r="R105" s="20" t="str">
        <x:v>Table 1 (p. 560), visually checked 29 September 2026. Level notation is retained as printed; see README.</x:v>
      </x:c>
      <x:c r="S105" s="20"/>
      <x:c r="T105" s="20"/>
      <x:c r="U105" s="20"/>
      <x:c r="V105" s="20"/>
      <x:c r="W105" s="20"/>
      <x:c r="X105" s="20"/>
      <x:c r="Y105" s="20"/>
      <x:c r="Z105" s="20"/>
      <x:c r="AA105" s="20"/>
      <x:c r="AB105" s="20"/>
    </x:row>
    <x:row r="106" ht="28.799999237060547" hidden="0" customHeight="1">
      <x:c r="A106" s="20" t="str">
        <x:v>KT.073</x:v>
      </x:c>
      <x:c r="B106" s="20" t="str">
        <x:v>Körtik Tepe</x:v>
      </x:c>
      <x:c r="C106" s="20" t="str">
        <x:v>Upper Tigris comparator</x:v>
      </x:c>
      <x:c r="D106" s="20" t="str">
        <x:v>late 11th-early 10th millennium BC; Epipalaeolithic to PPNA</x:v>
      </x:c>
      <x:c r="E106" s="20" t="str">
        <x:v>individual artefact from published table</x:v>
      </x:c>
      <x:c r="F106" s="20" t="str">
        <x:v>KT.073</x:v>
      </x:c>
      <x:c r="G106" s="20" t="str">
        <x:v>Non-cortical flake</x:v>
      </x:c>
      <x:c r="H106" s="20" t="str">
        <x:v>Unit HPN; Trench A 86; Level −289 to −298</x:v>
      </x:c>
      <x:c r="I106" s="20" t="str">
        <x:v>1</x:v>
      </x:c>
      <x:c r="J106" s="20" t="str">
        <x:v>EDXRF; whole, non-destructive; MAX Lab Thermo Scientific ARL QuantX</x:v>
      </x:c>
      <x:c r="K106" s="20" t="str">
        <x:v>Ti, Mn, Fe, Zn, Ga, Rb, Sr, Y, Zr, Nb, Ba, Pb, Th (reported in paper Table 2)</x:v>
      </x:c>
      <x:c r="L106" s="20" t="str">
        <x:v>Bingöl A</x:v>
      </x:c>
      <x:c r="M106" s="20" t="str">
        <x:v>published artefact-level assignment</x:v>
      </x:c>
      <x:c r="N106" s="20" t="str">
        <x:v>Regional comparator scenario in publication map</x:v>
      </x:c>
      <x:c r="O106" s="20" t="str">
        <x:v>CarterEtAl2013</x:v>
      </x:c>
      <x:c r="P106" s="20" t="str">
        <x:v>Carter, T., Grant, S., Kartal, M., Coşkun, A. and Özkaya, V. 2013. 'Networks and Neolithisation: sourcing obsidian from Körtik Tepe (SE Anatolia)'. Journal of Archaeological Science 40.1: 556-569. https://doi.org/10.1016/j.jas.2012.08.003</x:v>
      </x:c>
      <x:c r="Q106" s="20" t="str">
        <x:v>Published assignments; Table 1 transcription checked on 29 September 2026.</x:v>
      </x:c>
      <x:c r="R106" s="20" t="str">
        <x:v>Table 1 (p. 560), visually checked 29 September 2026. Level notation is retained as printed; see README.</x:v>
      </x:c>
      <x:c r="S106" s="20"/>
      <x:c r="T106" s="20"/>
      <x:c r="U106" s="20"/>
      <x:c r="V106" s="20"/>
      <x:c r="W106" s="20"/>
      <x:c r="X106" s="20"/>
      <x:c r="Y106" s="20"/>
      <x:c r="Z106" s="20"/>
      <x:c r="AA106" s="20"/>
      <x:c r="AB106" s="20"/>
    </x:row>
    <x:row r="107" ht="28.799999237060547" hidden="0" customHeight="1">
      <x:c r="A107" s="20" t="str">
        <x:v>KT.058</x:v>
      </x:c>
      <x:c r="B107" s="20" t="str">
        <x:v>Körtik Tepe</x:v>
      </x:c>
      <x:c r="C107" s="20" t="str">
        <x:v>Upper Tigris comparator</x:v>
      </x:c>
      <x:c r="D107" s="20" t="str">
        <x:v>late 11th-early 10th millennium BC; Epipalaeolithic to PPNA</x:v>
      </x:c>
      <x:c r="E107" s="20" t="str">
        <x:v>individual artefact from published table</x:v>
      </x:c>
      <x:c r="F107" s="20" t="str">
        <x:v>KT.058</x:v>
      </x:c>
      <x:c r="G107" s="20" t="str">
        <x:v>Non-cortical flake</x:v>
      </x:c>
      <x:c r="H107" s="20" t="str">
        <x:v>Unit HRZ; Trench A 86; Level −289 to −300</x:v>
      </x:c>
      <x:c r="I107" s="20" t="str">
        <x:v>1</x:v>
      </x:c>
      <x:c r="J107" s="20" t="str">
        <x:v>EDXRF; whole, non-destructive; MAX Lab Thermo Scientific ARL QuantX</x:v>
      </x:c>
      <x:c r="K107" s="20" t="str">
        <x:v>Ti, Mn, Fe, Zn, Ga, Rb, Sr, Y, Zr, Nb, Ba, Pb, Th (reported in paper Table 2)</x:v>
      </x:c>
      <x:c r="L107" s="20" t="str">
        <x:v>Bingöl A</x:v>
      </x:c>
      <x:c r="M107" s="20" t="str">
        <x:v>published artefact-level assignment</x:v>
      </x:c>
      <x:c r="N107" s="20" t="str">
        <x:v>Regional comparator scenario in publication map</x:v>
      </x:c>
      <x:c r="O107" s="20" t="str">
        <x:v>CarterEtAl2013</x:v>
      </x:c>
      <x:c r="P107" s="20" t="str">
        <x:v>Carter, T., Grant, S., Kartal, M., Coşkun, A. and Özkaya, V. 2013. 'Networks and Neolithisation: sourcing obsidian from Körtik Tepe (SE Anatolia)'. Journal of Archaeological Science 40.1: 556-569. https://doi.org/10.1016/j.jas.2012.08.003</x:v>
      </x:c>
      <x:c r="Q107" s="20" t="str">
        <x:v>Published assignments; Table 1 transcription checked on 29 September 2026.</x:v>
      </x:c>
      <x:c r="R107" s="20" t="str">
        <x:v>Table 1 (p. 560), visually checked 29 September 2026. Level notation is retained as printed; see README.</x:v>
      </x:c>
      <x:c r="S107" s="20"/>
      <x:c r="T107" s="20"/>
      <x:c r="U107" s="20"/>
      <x:c r="V107" s="20"/>
      <x:c r="W107" s="20"/>
      <x:c r="X107" s="20"/>
      <x:c r="Y107" s="20"/>
      <x:c r="Z107" s="20"/>
      <x:c r="AA107" s="20"/>
      <x:c r="AB107" s="20"/>
    </x:row>
    <x:row r="108" ht="28.799999237060547" hidden="0" customHeight="1">
      <x:c r="A108" s="20" t="str">
        <x:v>KT.035</x:v>
      </x:c>
      <x:c r="B108" s="20" t="str">
        <x:v>Körtik Tepe</x:v>
      </x:c>
      <x:c r="C108" s="20" t="str">
        <x:v>Upper Tigris comparator</x:v>
      </x:c>
      <x:c r="D108" s="20" t="str">
        <x:v>late 11th-early 10th millennium BC; Epipalaeolithic to PPNA</x:v>
      </x:c>
      <x:c r="E108" s="20" t="str">
        <x:v>individual artefact from published table</x:v>
      </x:c>
      <x:c r="F108" s="20" t="str">
        <x:v>KT.035</x:v>
      </x:c>
      <x:c r="G108" s="20" t="str">
        <x:v>Non-cortical flake – arched backed</x:v>
      </x:c>
      <x:c r="H108" s="20" t="str">
        <x:v>Unit HSO; Trench A 86; Level −300 to −311</x:v>
      </x:c>
      <x:c r="I108" s="20" t="str">
        <x:v>1</x:v>
      </x:c>
      <x:c r="J108" s="20" t="str">
        <x:v>EDXRF; whole, non-destructive; MAX Lab Thermo Scientific ARL QuantX</x:v>
      </x:c>
      <x:c r="K108" s="20" t="str">
        <x:v>Ti, Mn, Fe, Zn, Ga, Rb, Sr, Y, Zr, Nb, Ba, Pb, Th (reported in paper Table 2)</x:v>
      </x:c>
      <x:c r="L108" s="20" t="str">
        <x:v>Bingöl A</x:v>
      </x:c>
      <x:c r="M108" s="20" t="str">
        <x:v>published artefact-level assignment</x:v>
      </x:c>
      <x:c r="N108" s="20" t="str">
        <x:v>Regional comparator scenario in publication map</x:v>
      </x:c>
      <x:c r="O108" s="20" t="str">
        <x:v>CarterEtAl2013</x:v>
      </x:c>
      <x:c r="P108" s="20" t="str">
        <x:v>Carter, T., Grant, S., Kartal, M., Coşkun, A. and Özkaya, V. 2013. 'Networks and Neolithisation: sourcing obsidian from Körtik Tepe (SE Anatolia)'. Journal of Archaeological Science 40.1: 556-569. https://doi.org/10.1016/j.jas.2012.08.003</x:v>
      </x:c>
      <x:c r="Q108" s="20" t="str">
        <x:v>Published assignments; Table 1 transcription checked on 29 September 2026.</x:v>
      </x:c>
      <x:c r="R108" s="20" t="str">
        <x:v>Table 1 (p. 560), visually checked 29 September 2026. Level notation is retained as printed; see README.</x:v>
      </x:c>
      <x:c r="S108" s="20"/>
      <x:c r="T108" s="20"/>
      <x:c r="U108" s="20"/>
      <x:c r="V108" s="20"/>
      <x:c r="W108" s="20"/>
      <x:c r="X108" s="20"/>
      <x:c r="Y108" s="20"/>
      <x:c r="Z108" s="20"/>
      <x:c r="AA108" s="20"/>
      <x:c r="AB108" s="20"/>
    </x:row>
    <x:row r="109" ht="28.799999237060547" hidden="0" customHeight="1">
      <x:c r="A109" s="20" t="str">
        <x:v>KT.012</x:v>
      </x:c>
      <x:c r="B109" s="20" t="str">
        <x:v>Körtik Tepe</x:v>
      </x:c>
      <x:c r="C109" s="20" t="str">
        <x:v>Upper Tigris comparator</x:v>
      </x:c>
      <x:c r="D109" s="20" t="str">
        <x:v>late 11th-early 10th millennium BC; Epipalaeolithic to PPNA</x:v>
      </x:c>
      <x:c r="E109" s="20" t="str">
        <x:v>individual artefact from published table</x:v>
      </x:c>
      <x:c r="F109" s="20" t="str">
        <x:v>KT.012</x:v>
      </x:c>
      <x:c r="G109" s="20" t="str">
        <x:v>Cortical flake (80%)</x:v>
      </x:c>
      <x:c r="H109" s="20" t="str">
        <x:v>Unit HUR; Trench A 86; Level −316 to −328</x:v>
      </x:c>
      <x:c r="I109" s="20" t="str">
        <x:v>1</x:v>
      </x:c>
      <x:c r="J109" s="20" t="str">
        <x:v>EDXRF; whole, non-destructive; MAX Lab Thermo Scientific ARL QuantX</x:v>
      </x:c>
      <x:c r="K109" s="20" t="str">
        <x:v>Ti, Mn, Fe, Zn, Ga, Rb, Sr, Y, Zr, Nb, Ba, Pb, Th (reported in paper Table 2)</x:v>
      </x:c>
      <x:c r="L109" s="20" t="str">
        <x:v>Bingöl A</x:v>
      </x:c>
      <x:c r="M109" s="20" t="str">
        <x:v>published artefact-level assignment</x:v>
      </x:c>
      <x:c r="N109" s="20" t="str">
        <x:v>Regional comparator scenario in publication map</x:v>
      </x:c>
      <x:c r="O109" s="20" t="str">
        <x:v>CarterEtAl2013</x:v>
      </x:c>
      <x:c r="P109" s="20" t="str">
        <x:v>Carter, T., Grant, S., Kartal, M., Coşkun, A. and Özkaya, V. 2013. 'Networks and Neolithisation: sourcing obsidian from Körtik Tepe (SE Anatolia)'. Journal of Archaeological Science 40.1: 556-569. https://doi.org/10.1016/j.jas.2012.08.003</x:v>
      </x:c>
      <x:c r="Q109" s="20" t="str">
        <x:v>Published assignments; Table 1 transcription checked on 29 September 2026.</x:v>
      </x:c>
      <x:c r="R109" s="20" t="str">
        <x:v>Table 1 (p. 560), visually checked 29 September 2026. Level notation is retained as printed; see README.</x:v>
      </x:c>
      <x:c r="S109" s="20"/>
      <x:c r="T109" s="20"/>
      <x:c r="U109" s="20"/>
      <x:c r="V109" s="20"/>
      <x:c r="W109" s="20"/>
      <x:c r="X109" s="20"/>
      <x:c r="Y109" s="20"/>
      <x:c r="Z109" s="20"/>
      <x:c r="AA109" s="20"/>
      <x:c r="AB109" s="20"/>
    </x:row>
    <x:row r="110" ht="28.799999237060547" hidden="0" customHeight="1">
      <x:c r="A110" s="20" t="str">
        <x:v>KT.015</x:v>
      </x:c>
      <x:c r="B110" s="20" t="str">
        <x:v>Körtik Tepe</x:v>
      </x:c>
      <x:c r="C110" s="20" t="str">
        <x:v>Upper Tigris comparator</x:v>
      </x:c>
      <x:c r="D110" s="20" t="str">
        <x:v>late 11th-early 10th millennium BC; Epipalaeolithic to PPNA</x:v>
      </x:c>
      <x:c r="E110" s="20" t="str">
        <x:v>individual artefact from published table</x:v>
      </x:c>
      <x:c r="F110" s="20" t="str">
        <x:v>KT.015</x:v>
      </x:c>
      <x:c r="G110" s="20" t="str">
        <x:v>Non-cortical blade-like flake</x:v>
      </x:c>
      <x:c r="H110" s="20" t="str">
        <x:v>Unit HVT; Trench A 86; Level −328 to −328</x:v>
      </x:c>
      <x:c r="I110" s="20" t="str">
        <x:v>1</x:v>
      </x:c>
      <x:c r="J110" s="20" t="str">
        <x:v>EDXRF; whole, non-destructive; MAX Lab Thermo Scientific ARL QuantX</x:v>
      </x:c>
      <x:c r="K110" s="20" t="str">
        <x:v>Ti, Mn, Fe, Zn, Ga, Rb, Sr, Y, Zr, Nb, Ba, Pb, Th (reported in paper Table 2)</x:v>
      </x:c>
      <x:c r="L110" s="20" t="str">
        <x:v>Bingöl B</x:v>
      </x:c>
      <x:c r="M110" s="20" t="str">
        <x:v>published artefact-level assignment</x:v>
      </x:c>
      <x:c r="N110" s="20" t="str">
        <x:v>Regional comparator scenario in publication map</x:v>
      </x:c>
      <x:c r="O110" s="20" t="str">
        <x:v>CarterEtAl2013</x:v>
      </x:c>
      <x:c r="P110" s="20" t="str">
        <x:v>Carter, T., Grant, S., Kartal, M., Coşkun, A. and Özkaya, V. 2013. 'Networks and Neolithisation: sourcing obsidian from Körtik Tepe (SE Anatolia)'. Journal of Archaeological Science 40.1: 556-569. https://doi.org/10.1016/j.jas.2012.08.003</x:v>
      </x:c>
      <x:c r="Q110" s="20" t="str">
        <x:v>Published assignments; Table 1 transcription checked on 29 September 2026.</x:v>
      </x:c>
      <x:c r="R110" s="20" t="str">
        <x:v>Table 1 (p. 560), visually checked 29 September 2026. Level notation is retained as printed; see README.</x:v>
      </x:c>
      <x:c r="S110" s="20"/>
      <x:c r="T110" s="20"/>
      <x:c r="U110" s="20"/>
      <x:c r="V110" s="20"/>
      <x:c r="W110" s="20"/>
      <x:c r="X110" s="20"/>
      <x:c r="Y110" s="20"/>
      <x:c r="Z110" s="20"/>
      <x:c r="AA110" s="20"/>
      <x:c r="AB110" s="20"/>
    </x:row>
    <x:row r="111" ht="28.799999237060547" hidden="0" customHeight="1">
      <x:c r="A111" s="20" t="str">
        <x:v>KT.020</x:v>
      </x:c>
      <x:c r="B111" s="20" t="str">
        <x:v>Körtik Tepe</x:v>
      </x:c>
      <x:c r="C111" s="20" t="str">
        <x:v>Upper Tigris comparator</x:v>
      </x:c>
      <x:c r="D111" s="20" t="str">
        <x:v>late 11th-early 10th millennium BC; Epipalaeolithic to PPNA</x:v>
      </x:c>
      <x:c r="E111" s="20" t="str">
        <x:v>individual artefact from published table</x:v>
      </x:c>
      <x:c r="F111" s="20" t="str">
        <x:v>KT.020</x:v>
      </x:c>
      <x:c r="G111" s="20" t="str">
        <x:v>Non-cortical blade-like flake</x:v>
      </x:c>
      <x:c r="H111" s="20" t="str">
        <x:v>Unit HZP; Trench A 86; Level −328 to −339</x:v>
      </x:c>
      <x:c r="I111" s="20" t="str">
        <x:v>1</x:v>
      </x:c>
      <x:c r="J111" s="20" t="str">
        <x:v>EDXRF; whole, non-destructive; MAX Lab Thermo Scientific ARL QuantX</x:v>
      </x:c>
      <x:c r="K111" s="20" t="str">
        <x:v>Ti, Mn, Fe, Zn, Ga, Rb, Sr, Y, Zr, Nb, Ba, Pb, Th (reported in paper Table 2)</x:v>
      </x:c>
      <x:c r="L111" s="20" t="str">
        <x:v>Bingöl A</x:v>
      </x:c>
      <x:c r="M111" s="20" t="str">
        <x:v>published artefact-level assignment</x:v>
      </x:c>
      <x:c r="N111" s="20" t="str">
        <x:v>Regional comparator scenario in publication map</x:v>
      </x:c>
      <x:c r="O111" s="20" t="str">
        <x:v>CarterEtAl2013</x:v>
      </x:c>
      <x:c r="P111" s="20" t="str">
        <x:v>Carter, T., Grant, S., Kartal, M., Coşkun, A. and Özkaya, V. 2013. 'Networks and Neolithisation: sourcing obsidian from Körtik Tepe (SE Anatolia)'. Journal of Archaeological Science 40.1: 556-569. https://doi.org/10.1016/j.jas.2012.08.003</x:v>
      </x:c>
      <x:c r="Q111" s="20" t="str">
        <x:v>Published assignments; Table 1 transcription checked on 29 September 2026.</x:v>
      </x:c>
      <x:c r="R111" s="20" t="str">
        <x:v>Table 1 (p. 560), visually checked 29 September 2026. Level notation is retained as printed; see README.</x:v>
      </x:c>
      <x:c r="S111" s="20"/>
      <x:c r="T111" s="20"/>
      <x:c r="U111" s="20"/>
      <x:c r="V111" s="20"/>
      <x:c r="W111" s="20"/>
      <x:c r="X111" s="20"/>
      <x:c r="Y111" s="20"/>
      <x:c r="Z111" s="20"/>
      <x:c r="AA111" s="20"/>
      <x:c r="AB111" s="20"/>
    </x:row>
    <x:row r="112" ht="28.799999237060547" hidden="0" customHeight="1">
      <x:c r="A112" s="20" t="str">
        <x:v>KT.040</x:v>
      </x:c>
      <x:c r="B112" s="20" t="str">
        <x:v>Körtik Tepe</x:v>
      </x:c>
      <x:c r="C112" s="20" t="str">
        <x:v>Upper Tigris comparator</x:v>
      </x:c>
      <x:c r="D112" s="20" t="str">
        <x:v>late 11th-early 10th millennium BC; Epipalaeolithic to PPNA</x:v>
      </x:c>
      <x:c r="E112" s="20" t="str">
        <x:v>individual artefact from published table</x:v>
      </x:c>
      <x:c r="F112" s="20" t="str">
        <x:v>KT.040</x:v>
      </x:c>
      <x:c r="G112" s="20" t="str">
        <x:v>Part-cortical blade-like flake (75%)</x:v>
      </x:c>
      <x:c r="H112" s="20" t="str">
        <x:v>Unit IBF; Trench A 86; Level −347 to −364</x:v>
      </x:c>
      <x:c r="I112" s="20" t="str">
        <x:v>1</x:v>
      </x:c>
      <x:c r="J112" s="20" t="str">
        <x:v>EDXRF; whole, non-destructive; MAX Lab Thermo Scientific ARL QuantX</x:v>
      </x:c>
      <x:c r="K112" s="20" t="str">
        <x:v>Ti, Mn, Fe, Zn, Ga, Rb, Sr, Y, Zr, Nb, Ba, Pb, Th (reported in paper Table 2)</x:v>
      </x:c>
      <x:c r="L112" s="20" t="str">
        <x:v>Nemrut Dağ</x:v>
      </x:c>
      <x:c r="M112" s="20" t="str">
        <x:v>published artefact-level assignment</x:v>
      </x:c>
      <x:c r="N112" s="20" t="str">
        <x:v>Regional comparator scenario in publication map</x:v>
      </x:c>
      <x:c r="O112" s="20" t="str">
        <x:v>CarterEtAl2013</x:v>
      </x:c>
      <x:c r="P112" s="20" t="str">
        <x:v>Carter, T., Grant, S., Kartal, M., Coşkun, A. and Özkaya, V. 2013. 'Networks and Neolithisation: sourcing obsidian from Körtik Tepe (SE Anatolia)'. Journal of Archaeological Science 40.1: 556-569. https://doi.org/10.1016/j.jas.2012.08.003</x:v>
      </x:c>
      <x:c r="Q112" s="20" t="str">
        <x:v>Published assignments; Table 1 transcription checked on 29 September 2026.</x:v>
      </x:c>
      <x:c r="R112" s="20" t="str">
        <x:v>Table 1 (p. 560), visually checked 29 September 2026. Level notation is retained as printed; see README.</x:v>
      </x:c>
      <x:c r="S112" s="20"/>
      <x:c r="T112" s="20"/>
      <x:c r="U112" s="20"/>
      <x:c r="V112" s="20"/>
      <x:c r="W112" s="20"/>
      <x:c r="X112" s="20"/>
      <x:c r="Y112" s="20"/>
      <x:c r="Z112" s="20"/>
      <x:c r="AA112" s="20"/>
      <x:c r="AB112" s="20"/>
    </x:row>
    <x:row r="113" ht="28.799999237060547" hidden="0" customHeight="1">
      <x:c r="A113" s="20" t="str">
        <x:v>KT.018</x:v>
      </x:c>
      <x:c r="B113" s="20" t="str">
        <x:v>Körtik Tepe</x:v>
      </x:c>
      <x:c r="C113" s="20" t="str">
        <x:v>Upper Tigris comparator</x:v>
      </x:c>
      <x:c r="D113" s="20" t="str">
        <x:v>late 11th-early 10th millennium BC; Epipalaeolithic to PPNA</x:v>
      </x:c>
      <x:c r="E113" s="20" t="str">
        <x:v>individual artefact from published table</x:v>
      </x:c>
      <x:c r="F113" s="20" t="str">
        <x:v>KT.018</x:v>
      </x:c>
      <x:c r="G113" s="20" t="str">
        <x:v>Bladelet</x:v>
      </x:c>
      <x:c r="H113" s="20" t="str">
        <x:v>Unit IDA; Trench A 86; Level −385 to −385</x:v>
      </x:c>
      <x:c r="I113" s="20" t="str">
        <x:v>1</x:v>
      </x:c>
      <x:c r="J113" s="20" t="str">
        <x:v>EDXRF; whole, non-destructive; MAX Lab Thermo Scientific ARL QuantX</x:v>
      </x:c>
      <x:c r="K113" s="20" t="str">
        <x:v>Ti, Mn, Fe, Zn, Ga, Rb, Sr, Y, Zr, Nb, Ba, Pb, Th (reported in paper Table 2)</x:v>
      </x:c>
      <x:c r="L113" s="20" t="str">
        <x:v>Bingöl A</x:v>
      </x:c>
      <x:c r="M113" s="20" t="str">
        <x:v>published artefact-level assignment</x:v>
      </x:c>
      <x:c r="N113" s="20" t="str">
        <x:v>Regional comparator scenario in publication map</x:v>
      </x:c>
      <x:c r="O113" s="20" t="str">
        <x:v>CarterEtAl2013</x:v>
      </x:c>
      <x:c r="P113" s="20" t="str">
        <x:v>Carter, T., Grant, S., Kartal, M., Coşkun, A. and Özkaya, V. 2013. 'Networks and Neolithisation: sourcing obsidian from Körtik Tepe (SE Anatolia)'. Journal of Archaeological Science 40.1: 556-569. https://doi.org/10.1016/j.jas.2012.08.003</x:v>
      </x:c>
      <x:c r="Q113" s="20" t="str">
        <x:v>Published assignments; Table 1 transcription checked on 29 September 2026.</x:v>
      </x:c>
      <x:c r="R113" s="20" t="str">
        <x:v>Table 1 (p. 560), visually checked 29 September 2026. Level notation is retained as printed; see README.</x:v>
      </x:c>
      <x:c r="S113" s="20"/>
      <x:c r="T113" s="20"/>
      <x:c r="U113" s="20"/>
      <x:c r="V113" s="20"/>
      <x:c r="W113" s="20"/>
      <x:c r="X113" s="20"/>
      <x:c r="Y113" s="20"/>
      <x:c r="Z113" s="20"/>
      <x:c r="AA113" s="20"/>
      <x:c r="AB113" s="20"/>
    </x:row>
    <x:row r="114" ht="28.799999237060547" hidden="0" customHeight="1">
      <x:c r="A114" s="20" t="str">
        <x:v>KT.063</x:v>
      </x:c>
      <x:c r="B114" s="20" t="str">
        <x:v>Körtik Tepe</x:v>
      </x:c>
      <x:c r="C114" s="20" t="str">
        <x:v>Upper Tigris comparator</x:v>
      </x:c>
      <x:c r="D114" s="20" t="str">
        <x:v>late 11th-early 10th millennium BC; Epipalaeolithic to PPNA</x:v>
      </x:c>
      <x:c r="E114" s="20" t="str">
        <x:v>individual artefact from published table</x:v>
      </x:c>
      <x:c r="F114" s="20" t="str">
        <x:v>KT.063</x:v>
      </x:c>
      <x:c r="G114" s="20" t="str">
        <x:v>Bladelet</x:v>
      </x:c>
      <x:c r="H114" s="20" t="str">
        <x:v>Unit IHY; Trench A 86; Level −412 to −435</x:v>
      </x:c>
      <x:c r="I114" s="20" t="str">
        <x:v>1</x:v>
      </x:c>
      <x:c r="J114" s="20" t="str">
        <x:v>EDXRF; whole, non-destructive; MAX Lab Thermo Scientific ARL QuantX</x:v>
      </x:c>
      <x:c r="K114" s="20" t="str">
        <x:v>Ti, Mn, Fe, Zn, Ga, Rb, Sr, Y, Zr, Nb, Ba, Pb, Th (reported in paper Table 2)</x:v>
      </x:c>
      <x:c r="L114" s="20" t="str">
        <x:v>Bingöl B</x:v>
      </x:c>
      <x:c r="M114" s="20" t="str">
        <x:v>published artefact-level assignment</x:v>
      </x:c>
      <x:c r="N114" s="20" t="str">
        <x:v>Regional comparator scenario in publication map</x:v>
      </x:c>
      <x:c r="O114" s="20" t="str">
        <x:v>CarterEtAl2013</x:v>
      </x:c>
      <x:c r="P114" s="20" t="str">
        <x:v>Carter, T., Grant, S., Kartal, M., Coşkun, A. and Özkaya, V. 2013. 'Networks and Neolithisation: sourcing obsidian from Körtik Tepe (SE Anatolia)'. Journal of Archaeological Science 40.1: 556-569. https://doi.org/10.1016/j.jas.2012.08.003</x:v>
      </x:c>
      <x:c r="Q114" s="20" t="str">
        <x:v>Published assignments; Table 1 transcription checked on 29 September 2026.</x:v>
      </x:c>
      <x:c r="R114" s="20" t="str">
        <x:v>Table 1 (p. 560), visually checked 29 September 2026. Level notation is retained as printed; see README.</x:v>
      </x:c>
      <x:c r="S114" s="20"/>
      <x:c r="T114" s="20"/>
      <x:c r="U114" s="20"/>
      <x:c r="V114" s="20"/>
      <x:c r="W114" s="20"/>
      <x:c r="X114" s="20"/>
      <x:c r="Y114" s="20"/>
      <x:c r="Z114" s="20"/>
      <x:c r="AA114" s="20"/>
      <x:c r="AB114" s="20"/>
    </x:row>
    <x:row r="115" ht="28.799999237060547" hidden="0" customHeight="1">
      <x:c r="A115" s="20" t="str">
        <x:v>KT.096</x:v>
      </x:c>
      <x:c r="B115" s="20" t="str">
        <x:v>Körtik Tepe</x:v>
      </x:c>
      <x:c r="C115" s="20" t="str">
        <x:v>Upper Tigris comparator</x:v>
      </x:c>
      <x:c r="D115" s="20" t="str">
        <x:v>late 11th-early 10th millennium BC; Epipalaeolithic to PPNA</x:v>
      </x:c>
      <x:c r="E115" s="20" t="str">
        <x:v>individual artefact from published table</x:v>
      </x:c>
      <x:c r="F115" s="20" t="str">
        <x:v>KT.096</x:v>
      </x:c>
      <x:c r="G115" s="20" t="str">
        <x:v>Non-cortical flake</x:v>
      </x:c>
      <x:c r="H115" s="20" t="str">
        <x:v>Unit HKE; Trench A 87; Level −175 to −200</x:v>
      </x:c>
      <x:c r="I115" s="20" t="str">
        <x:v>1</x:v>
      </x:c>
      <x:c r="J115" s="20" t="str">
        <x:v>EDXRF; whole, non-destructive; MAX Lab Thermo Scientific ARL QuantX</x:v>
      </x:c>
      <x:c r="K115" s="20" t="str">
        <x:v>Ti, Mn, Fe, Zn, Ga, Rb, Sr, Y, Zr, Nb, Ba, Pb, Th (reported in paper Table 2)</x:v>
      </x:c>
      <x:c r="L115" s="20" t="str">
        <x:v>Bingöl A</x:v>
      </x:c>
      <x:c r="M115" s="20" t="str">
        <x:v>published artefact-level assignment</x:v>
      </x:c>
      <x:c r="N115" s="20" t="str">
        <x:v>Regional comparator scenario in publication map</x:v>
      </x:c>
      <x:c r="O115" s="20" t="str">
        <x:v>CarterEtAl2013</x:v>
      </x:c>
      <x:c r="P115" s="20" t="str">
        <x:v>Carter, T., Grant, S., Kartal, M., Coşkun, A. and Özkaya, V. 2013. 'Networks and Neolithisation: sourcing obsidian from Körtik Tepe (SE Anatolia)'. Journal of Archaeological Science 40.1: 556-569. https://doi.org/10.1016/j.jas.2012.08.003</x:v>
      </x:c>
      <x:c r="Q115" s="20" t="str">
        <x:v>Published assignments; Table 1 transcription checked on 29 September 2026.</x:v>
      </x:c>
      <x:c r="R115" s="20" t="str">
        <x:v>Table 1 (p. 560), visually checked 29 September 2026. Level notation is retained as printed; see README.</x:v>
      </x:c>
      <x:c r="S115" s="20"/>
      <x:c r="T115" s="20"/>
      <x:c r="U115" s="20"/>
      <x:c r="V115" s="20"/>
      <x:c r="W115" s="20"/>
      <x:c r="X115" s="20"/>
      <x:c r="Y115" s="20"/>
      <x:c r="Z115" s="20"/>
      <x:c r="AA115" s="20"/>
      <x:c r="AB115" s="20"/>
    </x:row>
    <x:row r="116" ht="28.799999237060547" hidden="0" customHeight="1">
      <x:c r="A116" s="20" t="str">
        <x:v>KT.111</x:v>
      </x:c>
      <x:c r="B116" s="20" t="str">
        <x:v>Körtik Tepe</x:v>
      </x:c>
      <x:c r="C116" s="20" t="str">
        <x:v>Upper Tigris comparator</x:v>
      </x:c>
      <x:c r="D116" s="20" t="str">
        <x:v>late 11th-early 10th millennium BC; Epipalaeolithic to PPNA</x:v>
      </x:c>
      <x:c r="E116" s="20" t="str">
        <x:v>individual artefact from published table</x:v>
      </x:c>
      <x:c r="F116" s="20" t="str">
        <x:v>KT.111</x:v>
      </x:c>
      <x:c r="G116" s="20" t="str">
        <x:v>Non-cortical flake</x:v>
      </x:c>
      <x:c r="H116" s="20" t="str">
        <x:v>Unit HMG; Trench A 87; Level −200 to −217; Bdg. 53, outside</x:v>
      </x:c>
      <x:c r="I116" s="20" t="str">
        <x:v>1</x:v>
      </x:c>
      <x:c r="J116" s="20" t="str">
        <x:v>EDXRF; whole, non-destructive; MAX Lab Thermo Scientific ARL QuantX</x:v>
      </x:c>
      <x:c r="K116" s="20" t="str">
        <x:v>Ti, Mn, Fe, Zn, Ga, Rb, Sr, Y, Zr, Nb, Ba, Pb, Th (reported in paper Table 2)</x:v>
      </x:c>
      <x:c r="L116" s="20" t="str">
        <x:v>Nemrut Dağ</x:v>
      </x:c>
      <x:c r="M116" s="20" t="str">
        <x:v>published artefact-level assignment</x:v>
      </x:c>
      <x:c r="N116" s="20" t="str">
        <x:v>Regional comparator scenario in publication map</x:v>
      </x:c>
      <x:c r="O116" s="20" t="str">
        <x:v>CarterEtAl2013</x:v>
      </x:c>
      <x:c r="P116" s="20" t="str">
        <x:v>Carter, T., Grant, S., Kartal, M., Coşkun, A. and Özkaya, V. 2013. 'Networks and Neolithisation: sourcing obsidian from Körtik Tepe (SE Anatolia)'. Journal of Archaeological Science 40.1: 556-569. https://doi.org/10.1016/j.jas.2012.08.003</x:v>
      </x:c>
      <x:c r="Q116" s="20" t="str">
        <x:v>Published assignments; Table 1 transcription checked on 29 September 2026.</x:v>
      </x:c>
      <x:c r="R116" s="20" t="str">
        <x:v>Table 1 (p. 560), visually checked 29 September 2026. Level notation is retained as printed; see README.</x:v>
      </x:c>
      <x:c r="S116" s="20"/>
      <x:c r="T116" s="20"/>
      <x:c r="U116" s="20"/>
      <x:c r="V116" s="20"/>
      <x:c r="W116" s="20"/>
      <x:c r="X116" s="20"/>
      <x:c r="Y116" s="20"/>
      <x:c r="Z116" s="20"/>
      <x:c r="AA116" s="20"/>
      <x:c r="AB116" s="20"/>
    </x:row>
    <x:row r="117" ht="28.799999237060547" hidden="0" customHeight="1">
      <x:c r="A117" s="20" t="str">
        <x:v>KT.060</x:v>
      </x:c>
      <x:c r="B117" s="20" t="str">
        <x:v>Körtik Tepe</x:v>
      </x:c>
      <x:c r="C117" s="20" t="str">
        <x:v>Upper Tigris comparator</x:v>
      </x:c>
      <x:c r="D117" s="20" t="str">
        <x:v>late 11th-early 10th millennium BC; Epipalaeolithic to PPNA</x:v>
      </x:c>
      <x:c r="E117" s="20" t="str">
        <x:v>individual artefact from published table</x:v>
      </x:c>
      <x:c r="F117" s="20" t="str">
        <x:v>KT.060</x:v>
      </x:c>
      <x:c r="G117" s="20" t="str">
        <x:v>Bladelet – part-cortical (25%)</x:v>
      </x:c>
      <x:c r="H117" s="20" t="str">
        <x:v>Unit HOD; Trench A 87; Level −217 to −233</x:v>
      </x:c>
      <x:c r="I117" s="20" t="str">
        <x:v>1</x:v>
      </x:c>
      <x:c r="J117" s="20" t="str">
        <x:v>EDXRF; whole, non-destructive; MAX Lab Thermo Scientific ARL QuantX</x:v>
      </x:c>
      <x:c r="K117" s="20" t="str">
        <x:v>Ti, Mn, Fe, Zn, Ga, Rb, Sr, Y, Zr, Nb, Ba, Pb, Th (reported in paper Table 2)</x:v>
      </x:c>
      <x:c r="L117" s="20" t="str">
        <x:v>Muş/Konuk Bekler</x:v>
      </x:c>
      <x:c r="M117" s="20" t="str">
        <x:v>published artefact-level assignment</x:v>
      </x:c>
      <x:c r="N117" s="20" t="str">
        <x:v>Regional comparator scenario in publication map</x:v>
      </x:c>
      <x:c r="O117" s="20" t="str">
        <x:v>CarterEtAl2013</x:v>
      </x:c>
      <x:c r="P117" s="20" t="str">
        <x:v>Carter, T., Grant, S., Kartal, M., Coşkun, A. and Özkaya, V. 2013. 'Networks and Neolithisation: sourcing obsidian from Körtik Tepe (SE Anatolia)'. Journal of Archaeological Science 40.1: 556-569. https://doi.org/10.1016/j.jas.2012.08.003</x:v>
      </x:c>
      <x:c r="Q117" s="20" t="str">
        <x:v>Published assignments; Table 1 transcription checked on 29 September 2026.</x:v>
      </x:c>
      <x:c r="R117" s="20" t="str">
        <x:v>Table 1 (p. 560), visually checked 29 September 2026. Level notation is retained as printed; see README.</x:v>
      </x:c>
      <x:c r="S117" s="20"/>
      <x:c r="T117" s="20"/>
      <x:c r="U117" s="20"/>
      <x:c r="V117" s="20"/>
      <x:c r="W117" s="20"/>
      <x:c r="X117" s="20"/>
      <x:c r="Y117" s="20"/>
      <x:c r="Z117" s="20"/>
      <x:c r="AA117" s="20"/>
      <x:c r="AB117" s="20"/>
    </x:row>
    <x:row r="118" ht="28.799999237060547" hidden="0" customHeight="1">
      <x:c r="A118" s="20" t="str">
        <x:v>KT.068</x:v>
      </x:c>
      <x:c r="B118" s="20" t="str">
        <x:v>Körtik Tepe</x:v>
      </x:c>
      <x:c r="C118" s="20" t="str">
        <x:v>Upper Tigris comparator</x:v>
      </x:c>
      <x:c r="D118" s="20" t="str">
        <x:v>late 11th-early 10th millennium BC; Epipalaeolithic to PPNA</x:v>
      </x:c>
      <x:c r="E118" s="20" t="str">
        <x:v>individual artefact from published table</x:v>
      </x:c>
      <x:c r="F118" s="20" t="str">
        <x:v>KT.068</x:v>
      </x:c>
      <x:c r="G118" s="20" t="str">
        <x:v>Non-cortical flake – retouched</x:v>
      </x:c>
      <x:c r="H118" s="20" t="str">
        <x:v>Unit HML; Trench A 87; Level −230 to −230; Tomb 9/Bdg. 53, under floor</x:v>
      </x:c>
      <x:c r="I118" s="20" t="str">
        <x:v>1</x:v>
      </x:c>
      <x:c r="J118" s="20" t="str">
        <x:v>EDXRF; whole, non-destructive; MAX Lab Thermo Scientific ARL QuantX</x:v>
      </x:c>
      <x:c r="K118" s="20" t="str">
        <x:v>Ti, Mn, Fe, Zn, Ga, Rb, Sr, Y, Zr, Nb, Ba, Pb, Th (reported in paper Table 2)</x:v>
      </x:c>
      <x:c r="L118" s="20" t="str">
        <x:v>Bingöl B</x:v>
      </x:c>
      <x:c r="M118" s="20" t="str">
        <x:v>published artefact-level assignment</x:v>
      </x:c>
      <x:c r="N118" s="20" t="str">
        <x:v>Regional comparator scenario in publication map</x:v>
      </x:c>
      <x:c r="O118" s="20" t="str">
        <x:v>CarterEtAl2013</x:v>
      </x:c>
      <x:c r="P118" s="20" t="str">
        <x:v>Carter, T., Grant, S., Kartal, M., Coşkun, A. and Özkaya, V. 2013. 'Networks and Neolithisation: sourcing obsidian from Körtik Tepe (SE Anatolia)'. Journal of Archaeological Science 40.1: 556-569. https://doi.org/10.1016/j.jas.2012.08.003</x:v>
      </x:c>
      <x:c r="Q118" s="20" t="str">
        <x:v>Published assignments; Table 1 transcription checked on 29 September 2026.</x:v>
      </x:c>
      <x:c r="R118" s="20" t="str">
        <x:v>Table 1 (p. 560), visually checked 29 September 2026. Level notation is retained as printed; see README.</x:v>
      </x:c>
      <x:c r="S118" s="20"/>
      <x:c r="T118" s="20"/>
      <x:c r="U118" s="20"/>
      <x:c r="V118" s="20"/>
      <x:c r="W118" s="20"/>
      <x:c r="X118" s="20"/>
      <x:c r="Y118" s="20"/>
      <x:c r="Z118" s="20"/>
      <x:c r="AA118" s="20"/>
      <x:c r="AB118" s="20"/>
    </x:row>
    <x:row r="119" ht="28.799999237060547" hidden="0" customHeight="1">
      <x:c r="A119" s="20" t="str">
        <x:v>KT.062</x:v>
      </x:c>
      <x:c r="B119" s="20" t="str">
        <x:v>Körtik Tepe</x:v>
      </x:c>
      <x:c r="C119" s="20" t="str">
        <x:v>Upper Tigris comparator</x:v>
      </x:c>
      <x:c r="D119" s="20" t="str">
        <x:v>late 11th-early 10th millennium BC; Epipalaeolithic to PPNA</x:v>
      </x:c>
      <x:c r="E119" s="20" t="str">
        <x:v>individual artefact from published table</x:v>
      </x:c>
      <x:c r="F119" s="20" t="str">
        <x:v>KT.062</x:v>
      </x:c>
      <x:c r="G119" s="20" t="str">
        <x:v>Non-cortical flake</x:v>
      </x:c>
      <x:c r="H119" s="20" t="str">
        <x:v>Unit HPO; Trench A 87; Level −233 to −246</x:v>
      </x:c>
      <x:c r="I119" s="20" t="str">
        <x:v>1</x:v>
      </x:c>
      <x:c r="J119" s="20" t="str">
        <x:v>EDXRF; whole, non-destructive; MAX Lab Thermo Scientific ARL QuantX</x:v>
      </x:c>
      <x:c r="K119" s="20" t="str">
        <x:v>Ti, Mn, Fe, Zn, Ga, Rb, Sr, Y, Zr, Nb, Ba, Pb, Th (reported in paper Table 2)</x:v>
      </x:c>
      <x:c r="L119" s="20" t="str">
        <x:v>Bingöl A</x:v>
      </x:c>
      <x:c r="M119" s="20" t="str">
        <x:v>published artefact-level assignment</x:v>
      </x:c>
      <x:c r="N119" s="20" t="str">
        <x:v>Regional comparator scenario in publication map</x:v>
      </x:c>
      <x:c r="O119" s="20" t="str">
        <x:v>CarterEtAl2013</x:v>
      </x:c>
      <x:c r="P119" s="20" t="str">
        <x:v>Carter, T., Grant, S., Kartal, M., Coşkun, A. and Özkaya, V. 2013. 'Networks and Neolithisation: sourcing obsidian from Körtik Tepe (SE Anatolia)'. Journal of Archaeological Science 40.1: 556-569. https://doi.org/10.1016/j.jas.2012.08.003</x:v>
      </x:c>
      <x:c r="Q119" s="20" t="str">
        <x:v>Published assignments; Table 1 transcription checked on 29 September 2026.</x:v>
      </x:c>
      <x:c r="R119" s="20" t="str">
        <x:v>Table 1 (p. 560), visually checked 29 September 2026. Level notation is retained as printed; see README.</x:v>
      </x:c>
      <x:c r="S119" s="20"/>
      <x:c r="T119" s="20"/>
      <x:c r="U119" s="20"/>
      <x:c r="V119" s="20"/>
      <x:c r="W119" s="20"/>
      <x:c r="X119" s="20"/>
      <x:c r="Y119" s="20"/>
      <x:c r="Z119" s="20"/>
      <x:c r="AA119" s="20"/>
      <x:c r="AB119" s="20"/>
    </x:row>
    <x:row r="120" ht="28.799999237060547" hidden="0" customHeight="1">
      <x:c r="A120" s="20" t="str">
        <x:v>KT.036</x:v>
      </x:c>
      <x:c r="B120" s="20" t="str">
        <x:v>Körtik Tepe</x:v>
      </x:c>
      <x:c r="C120" s="20" t="str">
        <x:v>Upper Tigris comparator</x:v>
      </x:c>
      <x:c r="D120" s="20" t="str">
        <x:v>late 11th-early 10th millennium BC; Epipalaeolithic to PPNA</x:v>
      </x:c>
      <x:c r="E120" s="20" t="str">
        <x:v>individual artefact from published table</x:v>
      </x:c>
      <x:c r="F120" s="20" t="str">
        <x:v>KT.036</x:v>
      </x:c>
      <x:c r="G120" s="20" t="str">
        <x:v>Non-cortical flake</x:v>
      </x:c>
      <x:c r="H120" s="20" t="str">
        <x:v>Unit HPY; Trench A 87; Level −246 to −246; Tomb 10/Bdg. 53, under floor</x:v>
      </x:c>
      <x:c r="I120" s="20" t="str">
        <x:v>1</x:v>
      </x:c>
      <x:c r="J120" s="20" t="str">
        <x:v>EDXRF; whole, non-destructive; MAX Lab Thermo Scientific ARL QuantX</x:v>
      </x:c>
      <x:c r="K120" s="20" t="str">
        <x:v>Ti, Mn, Fe, Zn, Ga, Rb, Sr, Y, Zr, Nb, Ba, Pb, Th (reported in paper Table 2)</x:v>
      </x:c>
      <x:c r="L120" s="20" t="str">
        <x:v>Bingöl B</x:v>
      </x:c>
      <x:c r="M120" s="20" t="str">
        <x:v>published artefact-level assignment</x:v>
      </x:c>
      <x:c r="N120" s="20" t="str">
        <x:v>Regional comparator scenario in publication map</x:v>
      </x:c>
      <x:c r="O120" s="20" t="str">
        <x:v>CarterEtAl2013</x:v>
      </x:c>
      <x:c r="P120" s="20" t="str">
        <x:v>Carter, T., Grant, S., Kartal, M., Coşkun, A. and Özkaya, V. 2013. 'Networks and Neolithisation: sourcing obsidian from Körtik Tepe (SE Anatolia)'. Journal of Archaeological Science 40.1: 556-569. https://doi.org/10.1016/j.jas.2012.08.003</x:v>
      </x:c>
      <x:c r="Q120" s="20" t="str">
        <x:v>Published assignments; Table 1 transcription checked on 29 September 2026.</x:v>
      </x:c>
      <x:c r="R120" s="20" t="str">
        <x:v>Table 1 (p. 560), visually checked 29 September 2026. Level notation is retained as printed; see README.</x:v>
      </x:c>
      <x:c r="S120" s="20"/>
      <x:c r="T120" s="20"/>
      <x:c r="U120" s="20"/>
      <x:c r="V120" s="20"/>
      <x:c r="W120" s="20"/>
      <x:c r="X120" s="20"/>
      <x:c r="Y120" s="20"/>
      <x:c r="Z120" s="20"/>
      <x:c r="AA120" s="20"/>
      <x:c r="AB120" s="20"/>
    </x:row>
    <x:row r="121" ht="28.799999237060547" hidden="0" customHeight="1">
      <x:c r="A121" s="20" t="str">
        <x:v>KT.034</x:v>
      </x:c>
      <x:c r="B121" s="20" t="str">
        <x:v>Körtik Tepe</x:v>
      </x:c>
      <x:c r="C121" s="20" t="str">
        <x:v>Upper Tigris comparator</x:v>
      </x:c>
      <x:c r="D121" s="20" t="str">
        <x:v>late 11th-early 10th millennium BC; Epipalaeolithic to PPNA</x:v>
      </x:c>
      <x:c r="E121" s="20" t="str">
        <x:v>individual artefact from published table</x:v>
      </x:c>
      <x:c r="F121" s="20" t="str">
        <x:v>KT.034</x:v>
      </x:c>
      <x:c r="G121" s="20" t="str">
        <x:v>Non-cortical flake</x:v>
      </x:c>
      <x:c r="H121" s="20" t="str">
        <x:v>Unit HSC; Trench A 87; Level −246 to −255</x:v>
      </x:c>
      <x:c r="I121" s="20" t="str">
        <x:v>1</x:v>
      </x:c>
      <x:c r="J121" s="20" t="str">
        <x:v>EDXRF; whole, non-destructive; MAX Lab Thermo Scientific ARL QuantX</x:v>
      </x:c>
      <x:c r="K121" s="20" t="str">
        <x:v>Ti, Mn, Fe, Zn, Ga, Rb, Sr, Y, Zr, Nb, Ba, Pb, Th (reported in paper Table 2)</x:v>
      </x:c>
      <x:c r="L121" s="20" t="str">
        <x:v>Nemrut Dağ</x:v>
      </x:c>
      <x:c r="M121" s="20" t="str">
        <x:v>published artefact-level assignment</x:v>
      </x:c>
      <x:c r="N121" s="20" t="str">
        <x:v>Regional comparator scenario in publication map</x:v>
      </x:c>
      <x:c r="O121" s="20" t="str">
        <x:v>CarterEtAl2013</x:v>
      </x:c>
      <x:c r="P121" s="20" t="str">
        <x:v>Carter, T., Grant, S., Kartal, M., Coşkun, A. and Özkaya, V. 2013. 'Networks and Neolithisation: sourcing obsidian from Körtik Tepe (SE Anatolia)'. Journal of Archaeological Science 40.1: 556-569. https://doi.org/10.1016/j.jas.2012.08.003</x:v>
      </x:c>
      <x:c r="Q121" s="20" t="str">
        <x:v>Published assignments; Table 1 transcription checked on 29 September 2026.</x:v>
      </x:c>
      <x:c r="R121" s="20" t="str">
        <x:v>Table 1 (p. 560), visually checked 29 September 2026. Level notation is retained as printed; see README.</x:v>
      </x:c>
      <x:c r="S121" s="20"/>
      <x:c r="T121" s="20"/>
      <x:c r="U121" s="20"/>
      <x:c r="V121" s="20"/>
      <x:c r="W121" s="20"/>
      <x:c r="X121" s="20"/>
      <x:c r="Y121" s="20"/>
      <x:c r="Z121" s="20"/>
      <x:c r="AA121" s="20"/>
      <x:c r="AB121" s="20"/>
    </x:row>
    <x:row r="122" ht="28.799999237060547" hidden="0" customHeight="1">
      <x:c r="A122" s="20" t="str">
        <x:v>KT.004</x:v>
      </x:c>
      <x:c r="B122" s="20" t="str">
        <x:v>Körtik Tepe</x:v>
      </x:c>
      <x:c r="C122" s="20" t="str">
        <x:v>Upper Tigris comparator</x:v>
      </x:c>
      <x:c r="D122" s="20" t="str">
        <x:v>late 11th-early 10th millennium BC; Epipalaeolithic to PPNA</x:v>
      </x:c>
      <x:c r="E122" s="20" t="str">
        <x:v>individual artefact from published table</x:v>
      </x:c>
      <x:c r="F122" s="20" t="str">
        <x:v>KT.004</x:v>
      </x:c>
      <x:c r="G122" s="20" t="str">
        <x:v>Non-cortical flake</x:v>
      </x:c>
      <x:c r="H122" s="20" t="str">
        <x:v>Unit HSP; Trench A 87; Level −255 to −256</x:v>
      </x:c>
      <x:c r="I122" s="20" t="str">
        <x:v>1</x:v>
      </x:c>
      <x:c r="J122" s="20" t="str">
        <x:v>EDXRF; whole, non-destructive; MAX Lab Thermo Scientific ARL QuantX</x:v>
      </x:c>
      <x:c r="K122" s="20" t="str">
        <x:v>Ti, Mn, Fe, Zn, Ga, Rb, Sr, Y, Zr, Nb, Ba, Pb, Th (reported in paper Table 2)</x:v>
      </x:c>
      <x:c r="L122" s="20" t="str">
        <x:v>Bingöl B</x:v>
      </x:c>
      <x:c r="M122" s="20" t="str">
        <x:v>published artefact-level assignment</x:v>
      </x:c>
      <x:c r="N122" s="20" t="str">
        <x:v>Regional comparator scenario in publication map</x:v>
      </x:c>
      <x:c r="O122" s="20" t="str">
        <x:v>CarterEtAl2013</x:v>
      </x:c>
      <x:c r="P122" s="20" t="str">
        <x:v>Carter, T., Grant, S., Kartal, M., Coşkun, A. and Özkaya, V. 2013. 'Networks and Neolithisation: sourcing obsidian from Körtik Tepe (SE Anatolia)'. Journal of Archaeological Science 40.1: 556-569. https://doi.org/10.1016/j.jas.2012.08.003</x:v>
      </x:c>
      <x:c r="Q122" s="20" t="str">
        <x:v>Published assignments; Table 1 transcription checked on 29 September 2026.</x:v>
      </x:c>
      <x:c r="R122" s="20" t="str">
        <x:v>Table 1 (p. 560), visually checked 29 September 2026. Level notation is retained as printed; see README.</x:v>
      </x:c>
      <x:c r="S122" s="20"/>
      <x:c r="T122" s="20"/>
      <x:c r="U122" s="20"/>
      <x:c r="V122" s="20"/>
      <x:c r="W122" s="20"/>
      <x:c r="X122" s="20"/>
      <x:c r="Y122" s="20"/>
      <x:c r="Z122" s="20"/>
      <x:c r="AA122" s="20"/>
      <x:c r="AB122" s="20"/>
    </x:row>
    <x:row r="123" ht="28.799999237060547" hidden="0" customHeight="1">
      <x:c r="A123" s="20" t="str">
        <x:v>KT.025</x:v>
      </x:c>
      <x:c r="B123" s="20" t="str">
        <x:v>Körtik Tepe</x:v>
      </x:c>
      <x:c r="C123" s="20" t="str">
        <x:v>Upper Tigris comparator</x:v>
      </x:c>
      <x:c r="D123" s="20" t="str">
        <x:v>late 11th-early 10th millennium BC; Epipalaeolithic to PPNA</x:v>
      </x:c>
      <x:c r="E123" s="20" t="str">
        <x:v>individual artefact from published table</x:v>
      </x:c>
      <x:c r="F123" s="20" t="str">
        <x:v>KT.025</x:v>
      </x:c>
      <x:c r="G123" s="20" t="str">
        <x:v>Bladelet</x:v>
      </x:c>
      <x:c r="H123" s="20" t="str">
        <x:v>Unit HZZ; Trench A 87; Level −276 to −283</x:v>
      </x:c>
      <x:c r="I123" s="20" t="str">
        <x:v>1</x:v>
      </x:c>
      <x:c r="J123" s="20" t="str">
        <x:v>EDXRF; whole, non-destructive; MAX Lab Thermo Scientific ARL QuantX</x:v>
      </x:c>
      <x:c r="K123" s="20" t="str">
        <x:v>Ti, Mn, Fe, Zn, Ga, Rb, Sr, Y, Zr, Nb, Ba, Pb, Th (reported in paper Table 2)</x:v>
      </x:c>
      <x:c r="L123" s="20" t="str">
        <x:v>Bingöl A</x:v>
      </x:c>
      <x:c r="M123" s="20" t="str">
        <x:v>published artefact-level assignment</x:v>
      </x:c>
      <x:c r="N123" s="20" t="str">
        <x:v>Regional comparator scenario in publication map</x:v>
      </x:c>
      <x:c r="O123" s="20" t="str">
        <x:v>CarterEtAl2013</x:v>
      </x:c>
      <x:c r="P123" s="20" t="str">
        <x:v>Carter, T., Grant, S., Kartal, M., Coşkun, A. and Özkaya, V. 2013. 'Networks and Neolithisation: sourcing obsidian from Körtik Tepe (SE Anatolia)'. Journal of Archaeological Science 40.1: 556-569. https://doi.org/10.1016/j.jas.2012.08.003</x:v>
      </x:c>
      <x:c r="Q123" s="20" t="str">
        <x:v>Published assignments; Table 1 transcription checked on 29 September 2026.</x:v>
      </x:c>
      <x:c r="R123" s="20" t="str">
        <x:v>Table 1 (p. 560), visually checked 29 September 2026. Level notation is retained as printed; see README.</x:v>
      </x:c>
      <x:c r="S123" s="20"/>
      <x:c r="T123" s="20"/>
      <x:c r="U123" s="20"/>
      <x:c r="V123" s="20"/>
      <x:c r="W123" s="20"/>
      <x:c r="X123" s="20"/>
      <x:c r="Y123" s="20"/>
      <x:c r="Z123" s="20"/>
      <x:c r="AA123" s="20"/>
      <x:c r="AB123" s="20"/>
    </x:row>
    <x:row r="124" ht="28.799999237060547" hidden="0" customHeight="1">
      <x:c r="A124" s="20" t="str">
        <x:v>KT.002</x:v>
      </x:c>
      <x:c r="B124" s="20" t="str">
        <x:v>Körtik Tepe</x:v>
      </x:c>
      <x:c r="C124" s="20" t="str">
        <x:v>Upper Tigris comparator</x:v>
      </x:c>
      <x:c r="D124" s="20" t="str">
        <x:v>late 11th-early 10th millennium BC; Epipalaeolithic to PPNA</x:v>
      </x:c>
      <x:c r="E124" s="20" t="str">
        <x:v>individual artefact from published table</x:v>
      </x:c>
      <x:c r="F124" s="20" t="str">
        <x:v>KT.002</x:v>
      </x:c>
      <x:c r="G124" s="20" t="str">
        <x:v>Core/chunk (bladelet?)</x:v>
      </x:c>
      <x:c r="H124" s="20" t="str">
        <x:v>Unit IDB; Trench A 87; Level −289 to −312</x:v>
      </x:c>
      <x:c r="I124" s="20" t="str">
        <x:v>1</x:v>
      </x:c>
      <x:c r="J124" s="20" t="str">
        <x:v>EDXRF; whole, non-destructive; MAX Lab Thermo Scientific ARL QuantX</x:v>
      </x:c>
      <x:c r="K124" s="20" t="str">
        <x:v>Ti, Mn, Fe, Zn, Ga, Rb, Sr, Y, Zr, Nb, Ba, Pb, Th (reported in paper Table 2)</x:v>
      </x:c>
      <x:c r="L124" s="20" t="str">
        <x:v>Bingöl B</x:v>
      </x:c>
      <x:c r="M124" s="20" t="str">
        <x:v>published artefact-level assignment</x:v>
      </x:c>
      <x:c r="N124" s="20" t="str">
        <x:v>Regional comparator scenario in publication map</x:v>
      </x:c>
      <x:c r="O124" s="20" t="str">
        <x:v>CarterEtAl2013</x:v>
      </x:c>
      <x:c r="P124" s="20" t="str">
        <x:v>Carter, T., Grant, S., Kartal, M., Coşkun, A. and Özkaya, V. 2013. 'Networks and Neolithisation: sourcing obsidian from Körtik Tepe (SE Anatolia)'. Journal of Archaeological Science 40.1: 556-569. https://doi.org/10.1016/j.jas.2012.08.003</x:v>
      </x:c>
      <x:c r="Q124" s="20" t="str">
        <x:v>Published assignments; Table 1 transcription checked on 29 September 2026.</x:v>
      </x:c>
      <x:c r="R124" s="20" t="str">
        <x:v>Table 1 (p. 560), visually checked 29 September 2026. Level notation is retained as printed; see README.</x:v>
      </x:c>
      <x:c r="S124" s="20"/>
      <x:c r="T124" s="20"/>
      <x:c r="U124" s="20"/>
      <x:c r="V124" s="20"/>
      <x:c r="W124" s="20"/>
      <x:c r="X124" s="20"/>
      <x:c r="Y124" s="20"/>
      <x:c r="Z124" s="20"/>
      <x:c r="AA124" s="20"/>
      <x:c r="AB124" s="20"/>
    </x:row>
    <x:row r="125" ht="28.799999237060547" hidden="0" customHeight="1">
      <x:c r="A125" s="20" t="str">
        <x:v>KT.005</x:v>
      </x:c>
      <x:c r="B125" s="20" t="str">
        <x:v>Körtik Tepe</x:v>
      </x:c>
      <x:c r="C125" s="20" t="str">
        <x:v>Upper Tigris comparator</x:v>
      </x:c>
      <x:c r="D125" s="20" t="str">
        <x:v>late 11th-early 10th millennium BC; Epipalaeolithic to PPNA</x:v>
      </x:c>
      <x:c r="E125" s="20" t="str">
        <x:v>individual artefact from published table</x:v>
      </x:c>
      <x:c r="F125" s="20" t="str">
        <x:v>KT.005</x:v>
      </x:c>
      <x:c r="G125" s="20" t="str">
        <x:v>Non-cortical flake</x:v>
      </x:c>
      <x:c r="H125" s="20" t="str">
        <x:v>Unit IJF; Trench A 87; Level −300 to −340</x:v>
      </x:c>
      <x:c r="I125" s="20" t="str">
        <x:v>1</x:v>
      </x:c>
      <x:c r="J125" s="20" t="str">
        <x:v>EDXRF; whole, non-destructive; MAX Lab Thermo Scientific ARL QuantX</x:v>
      </x:c>
      <x:c r="K125" s="20" t="str">
        <x:v>Ti, Mn, Fe, Zn, Ga, Rb, Sr, Y, Zr, Nb, Ba, Pb, Th (reported in paper Table 2)</x:v>
      </x:c>
      <x:c r="L125" s="20" t="str">
        <x:v>Bingöl B</x:v>
      </x:c>
      <x:c r="M125" s="20" t="str">
        <x:v>published artefact-level assignment</x:v>
      </x:c>
      <x:c r="N125" s="20" t="str">
        <x:v>Regional comparator scenario in publication map</x:v>
      </x:c>
      <x:c r="O125" s="20" t="str">
        <x:v>CarterEtAl2013</x:v>
      </x:c>
      <x:c r="P125" s="20" t="str">
        <x:v>Carter, T., Grant, S., Kartal, M., Coşkun, A. and Özkaya, V. 2013. 'Networks and Neolithisation: sourcing obsidian from Körtik Tepe (SE Anatolia)'. Journal of Archaeological Science 40.1: 556-569. https://doi.org/10.1016/j.jas.2012.08.003</x:v>
      </x:c>
      <x:c r="Q125" s="20" t="str">
        <x:v>Published assignments; Table 1 transcription checked on 29 September 2026.</x:v>
      </x:c>
      <x:c r="R125" s="20" t="str">
        <x:v>Table 1 (p. 560), visually checked 29 September 2026. Level notation is retained as printed; see README.</x:v>
      </x:c>
      <x:c r="S125" s="20"/>
      <x:c r="T125" s="20"/>
      <x:c r="U125" s="20"/>
      <x:c r="V125" s="20"/>
      <x:c r="W125" s="20"/>
      <x:c r="X125" s="20"/>
      <x:c r="Y125" s="20"/>
      <x:c r="Z125" s="20"/>
      <x:c r="AA125" s="20"/>
      <x:c r="AB125" s="20"/>
    </x:row>
    <x:row r="126" ht="28.799999237060547" hidden="0" customHeight="1">
      <x:c r="A126" s="20" t="str">
        <x:v>KT.003</x:v>
      </x:c>
      <x:c r="B126" s="20" t="str">
        <x:v>Körtik Tepe</x:v>
      </x:c>
      <x:c r="C126" s="20" t="str">
        <x:v>Upper Tigris comparator</x:v>
      </x:c>
      <x:c r="D126" s="20" t="str">
        <x:v>late 11th-early 10th millennium BC; Epipalaeolithic to PPNA</x:v>
      </x:c>
      <x:c r="E126" s="20" t="str">
        <x:v>individual artefact from published table</x:v>
      </x:c>
      <x:c r="F126" s="20" t="str">
        <x:v>KT.003</x:v>
      </x:c>
      <x:c r="G126" s="20" t="str">
        <x:v>Non-cortical flake</x:v>
      </x:c>
      <x:c r="H126" s="20" t="str">
        <x:v>Unit IDC; Trench A 87; Level −302 to −302; Bdg. 75, outside</x:v>
      </x:c>
      <x:c r="I126" s="20" t="str">
        <x:v>1</x:v>
      </x:c>
      <x:c r="J126" s="20" t="str">
        <x:v>EDXRF; whole, non-destructive; MAX Lab Thermo Scientific ARL QuantX</x:v>
      </x:c>
      <x:c r="K126" s="20" t="str">
        <x:v>Ti, Mn, Fe, Zn, Ga, Rb, Sr, Y, Zr, Nb, Ba, Pb, Th (reported in paper Table 2)</x:v>
      </x:c>
      <x:c r="L126" s="20" t="str">
        <x:v>Bingöl A</x:v>
      </x:c>
      <x:c r="M126" s="20" t="str">
        <x:v>published artefact-level assignment</x:v>
      </x:c>
      <x:c r="N126" s="20" t="str">
        <x:v>Regional comparator scenario in publication map</x:v>
      </x:c>
      <x:c r="O126" s="20" t="str">
        <x:v>CarterEtAl2013</x:v>
      </x:c>
      <x:c r="P126" s="20" t="str">
        <x:v>Carter, T., Grant, S., Kartal, M., Coşkun, A. and Özkaya, V. 2013. 'Networks and Neolithisation: sourcing obsidian from Körtik Tepe (SE Anatolia)'. Journal of Archaeological Science 40.1: 556-569. https://doi.org/10.1016/j.jas.2012.08.003</x:v>
      </x:c>
      <x:c r="Q126" s="20" t="str">
        <x:v>Published assignments; Table 1 transcription checked on 29 September 2026.</x:v>
      </x:c>
      <x:c r="R126" s="20" t="str">
        <x:v>Table 1 (p. 560), visually checked 29 September 2026. Level notation is retained as printed; see README.</x:v>
      </x:c>
      <x:c r="S126" s="20"/>
      <x:c r="T126" s="20"/>
      <x:c r="U126" s="20"/>
      <x:c r="V126" s="20"/>
      <x:c r="W126" s="20"/>
      <x:c r="X126" s="20"/>
      <x:c r="Y126" s="20"/>
      <x:c r="Z126" s="20"/>
      <x:c r="AA126" s="20"/>
      <x:c r="AB126" s="20"/>
    </x:row>
    <x:row r="127" ht="28.799999237060547" hidden="0" customHeight="1">
      <x:c r="A127" s="20" t="str">
        <x:v>KT.098</x:v>
      </x:c>
      <x:c r="B127" s="20" t="str">
        <x:v>Körtik Tepe</x:v>
      </x:c>
      <x:c r="C127" s="20" t="str">
        <x:v>Upper Tigris comparator</x:v>
      </x:c>
      <x:c r="D127" s="20" t="str">
        <x:v>late 11th-early 10th millennium BC; Epipalaeolithic to PPNA</x:v>
      </x:c>
      <x:c r="E127" s="20" t="str">
        <x:v>individual artefact from published table</x:v>
      </x:c>
      <x:c r="F127" s="20" t="str">
        <x:v>KT.098</x:v>
      </x:c>
      <x:c r="G127" s="20" t="str">
        <x:v>Non-cortical flake</x:v>
      </x:c>
      <x:c r="H127" s="20" t="str">
        <x:v>Unit IET; Trench A 87; Level −312 to −330</x:v>
      </x:c>
      <x:c r="I127" s="20" t="str">
        <x:v>1</x:v>
      </x:c>
      <x:c r="J127" s="20" t="str">
        <x:v>EDXRF; whole, non-destructive; MAX Lab Thermo Scientific ARL QuantX</x:v>
      </x:c>
      <x:c r="K127" s="20" t="str">
        <x:v>Ti, Mn, Fe, Zn, Ga, Rb, Sr, Y, Zr, Nb, Ba, Pb, Th (reported in paper Table 2)</x:v>
      </x:c>
      <x:c r="L127" s="20" t="str">
        <x:v>Bingöl A</x:v>
      </x:c>
      <x:c r="M127" s="20" t="str">
        <x:v>published artefact-level assignment</x:v>
      </x:c>
      <x:c r="N127" s="20" t="str">
        <x:v>Regional comparator scenario in publication map</x:v>
      </x:c>
      <x:c r="O127" s="20" t="str">
        <x:v>CarterEtAl2013</x:v>
      </x:c>
      <x:c r="P127" s="20" t="str">
        <x:v>Carter, T., Grant, S., Kartal, M., Coşkun, A. and Özkaya, V. 2013. 'Networks and Neolithisation: sourcing obsidian from Körtik Tepe (SE Anatolia)'. Journal of Archaeological Science 40.1: 556-569. https://doi.org/10.1016/j.jas.2012.08.003</x:v>
      </x:c>
      <x:c r="Q127" s="20" t="str">
        <x:v>Published assignments; Table 1 transcription checked on 29 September 2026.</x:v>
      </x:c>
      <x:c r="R127" s="20" t="str">
        <x:v>Table 1 (p. 560), visually checked 29 September 2026. Level notation is retained as printed; see README.</x:v>
      </x:c>
      <x:c r="S127" s="20"/>
      <x:c r="T127" s="20"/>
      <x:c r="U127" s="20"/>
      <x:c r="V127" s="20"/>
      <x:c r="W127" s="20"/>
      <x:c r="X127" s="20"/>
      <x:c r="Y127" s="20"/>
      <x:c r="Z127" s="20"/>
      <x:c r="AA127" s="20"/>
      <x:c r="AB127" s="20"/>
    </x:row>
    <x:row r="128" ht="28.799999237060547" hidden="0" customHeight="1">
      <x:c r="A128" s="20" t="str">
        <x:v>KT.083</x:v>
      </x:c>
      <x:c r="B128" s="20" t="str">
        <x:v>Körtik Tepe</x:v>
      </x:c>
      <x:c r="C128" s="20" t="str">
        <x:v>Upper Tigris comparator</x:v>
      </x:c>
      <x:c r="D128" s="20" t="str">
        <x:v>late 11th-early 10th millennium BC; Epipalaeolithic to PPNA</x:v>
      </x:c>
      <x:c r="E128" s="20" t="str">
        <x:v>individual artefact from published table</x:v>
      </x:c>
      <x:c r="F128" s="20" t="str">
        <x:v>KT.083</x:v>
      </x:c>
      <x:c r="G128" s="20" t="str">
        <x:v>Chunk</x:v>
      </x:c>
      <x:c r="H128" s="20" t="str">
        <x:v>Unit HCZ; Trench A 87; Level Surface</x:v>
      </x:c>
      <x:c r="I128" s="20" t="str">
        <x:v>1</x:v>
      </x:c>
      <x:c r="J128" s="20" t="str">
        <x:v>EDXRF; whole, non-destructive; MAX Lab Thermo Scientific ARL QuantX</x:v>
      </x:c>
      <x:c r="K128" s="20" t="str">
        <x:v>Ti, Mn, Fe, Zn, Ga, Rb, Sr, Y, Zr, Nb, Ba, Pb, Th (reported in paper Table 2)</x:v>
      </x:c>
      <x:c r="L128" s="20" t="str">
        <x:v>Bingöl A</x:v>
      </x:c>
      <x:c r="M128" s="20" t="str">
        <x:v>published artefact-level assignment</x:v>
      </x:c>
      <x:c r="N128" s="20" t="str">
        <x:v>Regional comparator scenario in publication map</x:v>
      </x:c>
      <x:c r="O128" s="20" t="str">
        <x:v>CarterEtAl2013</x:v>
      </x:c>
      <x:c r="P128" s="20" t="str">
        <x:v>Carter, T., Grant, S., Kartal, M., Coşkun, A. and Özkaya, V. 2013. 'Networks and Neolithisation: sourcing obsidian from Körtik Tepe (SE Anatolia)'. Journal of Archaeological Science 40.1: 556-569. https://doi.org/10.1016/j.jas.2012.08.003</x:v>
      </x:c>
      <x:c r="Q128" s="20" t="str">
        <x:v>Published assignments; Table 1 transcription checked on 29 September 2026.</x:v>
      </x:c>
      <x:c r="R128" s="20" t="str">
        <x:v>Table 1 (p. 560), visually checked 29 September 2026. Level notation is retained as printed; see README.</x:v>
      </x:c>
      <x:c r="S128" s="20"/>
      <x:c r="T128" s="20"/>
      <x:c r="U128" s="20"/>
      <x:c r="V128" s="20"/>
      <x:c r="W128" s="20"/>
      <x:c r="X128" s="20"/>
      <x:c r="Y128" s="20"/>
      <x:c r="Z128" s="20"/>
      <x:c r="AA128" s="20"/>
      <x:c r="AB128" s="20"/>
    </x:row>
    <x:row r="129" ht="28.799999237060547" hidden="0" customHeight="1">
      <x:c r="A129" s="20" t="str">
        <x:v>KT.052</x:v>
      </x:c>
      <x:c r="B129" s="20" t="str">
        <x:v>Körtik Tepe</x:v>
      </x:c>
      <x:c r="C129" s="20" t="str">
        <x:v>Upper Tigris comparator</x:v>
      </x:c>
      <x:c r="D129" s="20" t="str">
        <x:v>late 11th-early 10th millennium BC; Epipalaeolithic to PPNA</x:v>
      </x:c>
      <x:c r="E129" s="20" t="str">
        <x:v>individual artefact from published table</x:v>
      </x:c>
      <x:c r="F129" s="20" t="str">
        <x:v>KT.052</x:v>
      </x:c>
      <x:c r="G129" s="20" t="str">
        <x:v>Bladelet core rejuvenation flake</x:v>
      </x:c>
      <x:c r="H129" s="20" t="str">
        <x:v>Unit HSG; Trench A 88; Level −106 to −120</x:v>
      </x:c>
      <x:c r="I129" s="20" t="str">
        <x:v>1</x:v>
      </x:c>
      <x:c r="J129" s="20" t="str">
        <x:v>EDXRF; whole, non-destructive; MAX Lab Thermo Scientific ARL QuantX</x:v>
      </x:c>
      <x:c r="K129" s="20" t="str">
        <x:v>Ti, Mn, Fe, Zn, Ga, Rb, Sr, Y, Zr, Nb, Ba, Pb, Th (reported in paper Table 2)</x:v>
      </x:c>
      <x:c r="L129" s="20" t="str">
        <x:v>Nemrut Dağ</x:v>
      </x:c>
      <x:c r="M129" s="20" t="str">
        <x:v>published artefact-level assignment</x:v>
      </x:c>
      <x:c r="N129" s="20" t="str">
        <x:v>Regional comparator scenario in publication map</x:v>
      </x:c>
      <x:c r="O129" s="20" t="str">
        <x:v>CarterEtAl2013</x:v>
      </x:c>
      <x:c r="P129" s="20" t="str">
        <x:v>Carter, T., Grant, S., Kartal, M., Coşkun, A. and Özkaya, V. 2013. 'Networks and Neolithisation: sourcing obsidian from Körtik Tepe (SE Anatolia)'. Journal of Archaeological Science 40.1: 556-569. https://doi.org/10.1016/j.jas.2012.08.003</x:v>
      </x:c>
      <x:c r="Q129" s="20" t="str">
        <x:v>Published assignments; Table 1 transcription checked on 29 September 2026.</x:v>
      </x:c>
      <x:c r="R129" s="20" t="str">
        <x:v>Table 1 (p. 560), visually checked 29 September 2026. Level notation is retained as printed; see README.</x:v>
      </x:c>
      <x:c r="S129" s="20"/>
      <x:c r="T129" s="20"/>
      <x:c r="U129" s="20"/>
      <x:c r="V129" s="20"/>
      <x:c r="W129" s="20"/>
      <x:c r="X129" s="20"/>
      <x:c r="Y129" s="20"/>
      <x:c r="Z129" s="20"/>
      <x:c r="AA129" s="20"/>
      <x:c r="AB129" s="20"/>
    </x:row>
    <x:row r="130" ht="28.799999237060547" hidden="0" customHeight="1">
      <x:c r="A130" s="20" t="str">
        <x:v>KT.007</x:v>
      </x:c>
      <x:c r="B130" s="20" t="str">
        <x:v>Körtik Tepe</x:v>
      </x:c>
      <x:c r="C130" s="20" t="str">
        <x:v>Upper Tigris comparator</x:v>
      </x:c>
      <x:c r="D130" s="20" t="str">
        <x:v>late 11th-early 10th millennium BC; Epipalaeolithic to PPNA</x:v>
      </x:c>
      <x:c r="E130" s="20" t="str">
        <x:v>individual artefact from published table</x:v>
      </x:c>
      <x:c r="F130" s="20" t="str">
        <x:v>KT.007</x:v>
      </x:c>
      <x:c r="G130" s="20" t="str">
        <x:v>Non-cortical flake</x:v>
      </x:c>
      <x:c r="H130" s="20" t="str">
        <x:v>Unit IDH; Trench A 88; Level −190 to −195</x:v>
      </x:c>
      <x:c r="I130" s="20" t="str">
        <x:v>1</x:v>
      </x:c>
      <x:c r="J130" s="20" t="str">
        <x:v>EDXRF; whole, non-destructive; MAX Lab Thermo Scientific ARL QuantX</x:v>
      </x:c>
      <x:c r="K130" s="20" t="str">
        <x:v>Ti, Mn, Fe, Zn, Ga, Rb, Sr, Y, Zr, Nb, Ba, Pb, Th (reported in paper Table 2)</x:v>
      </x:c>
      <x:c r="L130" s="20" t="str">
        <x:v>Bingöl B</x:v>
      </x:c>
      <x:c r="M130" s="20" t="str">
        <x:v>published artefact-level assignment</x:v>
      </x:c>
      <x:c r="N130" s="20" t="str">
        <x:v>Regional comparator scenario in publication map</x:v>
      </x:c>
      <x:c r="O130" s="20" t="str">
        <x:v>CarterEtAl2013</x:v>
      </x:c>
      <x:c r="P130" s="20" t="str">
        <x:v>Carter, T., Grant, S., Kartal, M., Coşkun, A. and Özkaya, V. 2013. 'Networks and Neolithisation: sourcing obsidian from Körtik Tepe (SE Anatolia)'. Journal of Archaeological Science 40.1: 556-569. https://doi.org/10.1016/j.jas.2012.08.003</x:v>
      </x:c>
      <x:c r="Q130" s="20" t="str">
        <x:v>Published assignments; Table 1 transcription checked on 29 September 2026.</x:v>
      </x:c>
      <x:c r="R130" s="20" t="str">
        <x:v>Table 1 (p. 560), visually checked 29 September 2026. Level notation is retained as printed; see README.</x:v>
      </x:c>
      <x:c r="S130" s="20"/>
      <x:c r="T130" s="20"/>
      <x:c r="U130" s="20"/>
      <x:c r="V130" s="20"/>
      <x:c r="W130" s="20"/>
      <x:c r="X130" s="20"/>
      <x:c r="Y130" s="20"/>
      <x:c r="Z130" s="20"/>
      <x:c r="AA130" s="20"/>
      <x:c r="AB130" s="20"/>
    </x:row>
    <x:row r="131" ht="28.799999237060547" hidden="0" customHeight="1">
      <x:c r="A131" s="20" t="str">
        <x:v>KT.110</x:v>
      </x:c>
      <x:c r="B131" s="20" t="str">
        <x:v>Körtik Tepe</x:v>
      </x:c>
      <x:c r="C131" s="20" t="str">
        <x:v>Upper Tigris comparator</x:v>
      </x:c>
      <x:c r="D131" s="20" t="str">
        <x:v>late 11th-early 10th millennium BC; Epipalaeolithic to PPNA</x:v>
      </x:c>
      <x:c r="E131" s="20" t="str">
        <x:v>individual artefact from published table</x:v>
      </x:c>
      <x:c r="F131" s="20" t="str">
        <x:v>KT.110</x:v>
      </x:c>
      <x:c r="G131" s="20" t="str">
        <x:v>Non-cortical flake</x:v>
      </x:c>
      <x:c r="H131" s="20" t="str">
        <x:v>Unit IRG; Trench A 88; Level −204 to −238</x:v>
      </x:c>
      <x:c r="I131" s="20" t="str">
        <x:v>1</x:v>
      </x:c>
      <x:c r="J131" s="20" t="str">
        <x:v>EDXRF; whole, non-destructive; MAX Lab Thermo Scientific ARL QuantX</x:v>
      </x:c>
      <x:c r="K131" s="20" t="str">
        <x:v>Ti, Mn, Fe, Zn, Ga, Rb, Sr, Y, Zr, Nb, Ba, Pb, Th (reported in paper Table 2)</x:v>
      </x:c>
      <x:c r="L131" s="20" t="str">
        <x:v>Bingöl A</x:v>
      </x:c>
      <x:c r="M131" s="20" t="str">
        <x:v>published artefact-level assignment</x:v>
      </x:c>
      <x:c r="N131" s="20" t="str">
        <x:v>Regional comparator scenario in publication map</x:v>
      </x:c>
      <x:c r="O131" s="20" t="str">
        <x:v>CarterEtAl2013</x:v>
      </x:c>
      <x:c r="P131" s="20" t="str">
        <x:v>Carter, T., Grant, S., Kartal, M., Coşkun, A. and Özkaya, V. 2013. 'Networks and Neolithisation: sourcing obsidian from Körtik Tepe (SE Anatolia)'. Journal of Archaeological Science 40.1: 556-569. https://doi.org/10.1016/j.jas.2012.08.003</x:v>
      </x:c>
      <x:c r="Q131" s="20" t="str">
        <x:v>Published assignments; Table 1 transcription checked on 29 September 2026.</x:v>
      </x:c>
      <x:c r="R131" s="20" t="str">
        <x:v>Table 1 (p. 560), visually checked 29 September 2026. Level notation is retained as printed; see README.</x:v>
      </x:c>
      <x:c r="S131" s="20"/>
      <x:c r="T131" s="20"/>
      <x:c r="U131" s="20"/>
      <x:c r="V131" s="20"/>
      <x:c r="W131" s="20"/>
      <x:c r="X131" s="20"/>
      <x:c r="Y131" s="20"/>
      <x:c r="Z131" s="20"/>
      <x:c r="AA131" s="20"/>
      <x:c r="AB131" s="20"/>
    </x:row>
    <x:row r="132" ht="28.799999237060547" hidden="0" customHeight="1">
      <x:c r="A132" s="20" t="str">
        <x:v>KT.006</x:v>
      </x:c>
      <x:c r="B132" s="20" t="str">
        <x:v>Körtik Tepe</x:v>
      </x:c>
      <x:c r="C132" s="20" t="str">
        <x:v>Upper Tigris comparator</x:v>
      </x:c>
      <x:c r="D132" s="20" t="str">
        <x:v>late 11th-early 10th millennium BC; Epipalaeolithic to PPNA</x:v>
      </x:c>
      <x:c r="E132" s="20" t="str">
        <x:v>individual artefact from published table</x:v>
      </x:c>
      <x:c r="F132" s="20" t="str">
        <x:v>KT.006</x:v>
      </x:c>
      <x:c r="G132" s="20" t="str">
        <x:v>Non-cortical blade-like flake</x:v>
      </x:c>
      <x:c r="H132" s="20" t="str">
        <x:v>Unit IJN; Trench A 88; Level −206 to −220</x:v>
      </x:c>
      <x:c r="I132" s="20" t="str">
        <x:v>1</x:v>
      </x:c>
      <x:c r="J132" s="20" t="str">
        <x:v>EDXRF; whole, non-destructive; MAX Lab Thermo Scientific ARL QuantX</x:v>
      </x:c>
      <x:c r="K132" s="20" t="str">
        <x:v>Ti, Mn, Fe, Zn, Ga, Rb, Sr, Y, Zr, Nb, Ba, Pb, Th (reported in paper Table 2)</x:v>
      </x:c>
      <x:c r="L132" s="20" t="str">
        <x:v>Bingöl B</x:v>
      </x:c>
      <x:c r="M132" s="20" t="str">
        <x:v>published artefact-level assignment</x:v>
      </x:c>
      <x:c r="N132" s="20" t="str">
        <x:v>Regional comparator scenario in publication map</x:v>
      </x:c>
      <x:c r="O132" s="20" t="str">
        <x:v>CarterEtAl2013</x:v>
      </x:c>
      <x:c r="P132" s="20" t="str">
        <x:v>Carter, T., Grant, S., Kartal, M., Coşkun, A. and Özkaya, V. 2013. 'Networks and Neolithisation: sourcing obsidian from Körtik Tepe (SE Anatolia)'. Journal of Archaeological Science 40.1: 556-569. https://doi.org/10.1016/j.jas.2012.08.003</x:v>
      </x:c>
      <x:c r="Q132" s="20" t="str">
        <x:v>Published assignments; Table 1 transcription checked on 29 September 2026.</x:v>
      </x:c>
      <x:c r="R132" s="20" t="str">
        <x:v>Table 1 (p. 560), visually checked 29 September 2026. Level notation is retained as printed; see README.</x:v>
      </x:c>
      <x:c r="S132" s="20"/>
      <x:c r="T132" s="20"/>
      <x:c r="U132" s="20"/>
      <x:c r="V132" s="20"/>
      <x:c r="W132" s="20"/>
      <x:c r="X132" s="20"/>
      <x:c r="Y132" s="20"/>
      <x:c r="Z132" s="20"/>
      <x:c r="AA132" s="20"/>
      <x:c r="AB132" s="20"/>
    </x:row>
    <x:row r="133" ht="28.799999237060547" hidden="0" customHeight="1">
      <x:c r="A133" s="20" t="str">
        <x:v>KT.038</x:v>
      </x:c>
      <x:c r="B133" s="20" t="str">
        <x:v>Körtik Tepe</x:v>
      </x:c>
      <x:c r="C133" s="20" t="str">
        <x:v>Upper Tigris comparator</x:v>
      </x:c>
      <x:c r="D133" s="20" t="str">
        <x:v>late 11th-early 10th millennium BC; Epipalaeolithic to PPNA</x:v>
      </x:c>
      <x:c r="E133" s="20" t="str">
        <x:v>individual artefact from published table</x:v>
      </x:c>
      <x:c r="F133" s="20" t="str">
        <x:v>KT.038</x:v>
      </x:c>
      <x:c r="G133" s="20" t="str">
        <x:v>Bladelet core rejuvenation flake</x:v>
      </x:c>
      <x:c r="H133" s="20" t="str">
        <x:v>Unit IKS; Trench A 88; Level −227 to −227</x:v>
      </x:c>
      <x:c r="I133" s="20" t="str">
        <x:v>1</x:v>
      </x:c>
      <x:c r="J133" s="20" t="str">
        <x:v>EDXRF; whole, non-destructive; MAX Lab Thermo Scientific ARL QuantX</x:v>
      </x:c>
      <x:c r="K133" s="20" t="str">
        <x:v>Ti, Mn, Fe, Zn, Ga, Rb, Sr, Y, Zr, Nb, Ba, Pb, Th (reported in paper Table 2)</x:v>
      </x:c>
      <x:c r="L133" s="20" t="str">
        <x:v>Bingöl B</x:v>
      </x:c>
      <x:c r="M133" s="20" t="str">
        <x:v>published artefact-level assignment</x:v>
      </x:c>
      <x:c r="N133" s="20" t="str">
        <x:v>Regional comparator scenario in publication map</x:v>
      </x:c>
      <x:c r="O133" s="20" t="str">
        <x:v>CarterEtAl2013</x:v>
      </x:c>
      <x:c r="P133" s="20" t="str">
        <x:v>Carter, T., Grant, S., Kartal, M., Coşkun, A. and Özkaya, V. 2013. 'Networks and Neolithisation: sourcing obsidian from Körtik Tepe (SE Anatolia)'. Journal of Archaeological Science 40.1: 556-569. https://doi.org/10.1016/j.jas.2012.08.003</x:v>
      </x:c>
      <x:c r="Q133" s="20" t="str">
        <x:v>Published assignments; Table 1 transcription checked on 29 September 2026.</x:v>
      </x:c>
      <x:c r="R133" s="20" t="str">
        <x:v>Table 1 (p. 560), visually checked 29 September 2026. Level notation is retained as printed; see README.</x:v>
      </x:c>
      <x:c r="S133" s="20"/>
      <x:c r="T133" s="20"/>
      <x:c r="U133" s="20"/>
      <x:c r="V133" s="20"/>
      <x:c r="W133" s="20"/>
      <x:c r="X133" s="20"/>
      <x:c r="Y133" s="20"/>
      <x:c r="Z133" s="20"/>
      <x:c r="AA133" s="20"/>
      <x:c r="AB133" s="20"/>
    </x:row>
    <x:row r="134" ht="28.799999237060547" hidden="0" customHeight="1">
      <x:c r="A134" s="20" t="str">
        <x:v>KT.095</x:v>
      </x:c>
      <x:c r="B134" s="20" t="str">
        <x:v>Körtik Tepe</x:v>
      </x:c>
      <x:c r="C134" s="20" t="str">
        <x:v>Upper Tigris comparator</x:v>
      </x:c>
      <x:c r="D134" s="20" t="str">
        <x:v>late 11th-early 10th millennium BC; Epipalaeolithic to PPNA</x:v>
      </x:c>
      <x:c r="E134" s="20" t="str">
        <x:v>individual artefact from published table</x:v>
      </x:c>
      <x:c r="F134" s="20" t="str">
        <x:v>KT.095</x:v>
      </x:c>
      <x:c r="G134" s="20" t="str">
        <x:v>Non-cortical flake</x:v>
      </x:c>
      <x:c r="H134" s="20" t="str">
        <x:v>Unit IMH; Trench A 88; Level −240 to −260</x:v>
      </x:c>
      <x:c r="I134" s="20" t="str">
        <x:v>1</x:v>
      </x:c>
      <x:c r="J134" s="20" t="str">
        <x:v>EDXRF; whole, non-destructive; MAX Lab Thermo Scientific ARL QuantX</x:v>
      </x:c>
      <x:c r="K134" s="20" t="str">
        <x:v>Ti, Mn, Fe, Zn, Ga, Rb, Sr, Y, Zr, Nb, Ba, Pb, Th (reported in paper Table 2)</x:v>
      </x:c>
      <x:c r="L134" s="20" t="str">
        <x:v>Bingöl B</x:v>
      </x:c>
      <x:c r="M134" s="20" t="str">
        <x:v>published artefact-level assignment</x:v>
      </x:c>
      <x:c r="N134" s="20" t="str">
        <x:v>Regional comparator scenario in publication map</x:v>
      </x:c>
      <x:c r="O134" s="20" t="str">
        <x:v>CarterEtAl2013</x:v>
      </x:c>
      <x:c r="P134" s="20" t="str">
        <x:v>Carter, T., Grant, S., Kartal, M., Coşkun, A. and Özkaya, V. 2013. 'Networks and Neolithisation: sourcing obsidian from Körtik Tepe (SE Anatolia)'. Journal of Archaeological Science 40.1: 556-569. https://doi.org/10.1016/j.jas.2012.08.003</x:v>
      </x:c>
      <x:c r="Q134" s="20" t="str">
        <x:v>Published assignments; Table 1 transcription checked on 29 September 2026.</x:v>
      </x:c>
      <x:c r="R134" s="20" t="str">
        <x:v>Table 1 (p. 560), visually checked 29 September 2026. Level notation is retained as printed; see README.</x:v>
      </x:c>
      <x:c r="S134" s="20"/>
      <x:c r="T134" s="20"/>
      <x:c r="U134" s="20"/>
      <x:c r="V134" s="20"/>
      <x:c r="W134" s="20"/>
      <x:c r="X134" s="20"/>
      <x:c r="Y134" s="20"/>
      <x:c r="Z134" s="20"/>
      <x:c r="AA134" s="20"/>
      <x:c r="AB134" s="20"/>
    </x:row>
    <x:row r="135" ht="28.799999237060547" hidden="0" customHeight="1">
      <x:c r="A135" s="20" t="str">
        <x:v>KT.072</x:v>
      </x:c>
      <x:c r="B135" s="20" t="str">
        <x:v>Körtik Tepe</x:v>
      </x:c>
      <x:c r="C135" s="20" t="str">
        <x:v>Upper Tigris comparator</x:v>
      </x:c>
      <x:c r="D135" s="20" t="str">
        <x:v>late 11th-early 10th millennium BC; Epipalaeolithic to PPNA</x:v>
      </x:c>
      <x:c r="E135" s="20" t="str">
        <x:v>individual artefact from published table</x:v>
      </x:c>
      <x:c r="F135" s="20" t="str">
        <x:v>KT.072</x:v>
      </x:c>
      <x:c r="G135" s="20" t="str">
        <x:v>Bladelet</x:v>
      </x:c>
      <x:c r="H135" s="20" t="str">
        <x:v>Unit ISE; Trench A 88; Level −250 to −263</x:v>
      </x:c>
      <x:c r="I135" s="20" t="str">
        <x:v>1</x:v>
      </x:c>
      <x:c r="J135" s="20" t="str">
        <x:v>EDXRF; whole, non-destructive; MAX Lab Thermo Scientific ARL QuantX</x:v>
      </x:c>
      <x:c r="K135" s="20" t="str">
        <x:v>Ti, Mn, Fe, Zn, Ga, Rb, Sr, Y, Zr, Nb, Ba, Pb, Th (reported in paper Table 2)</x:v>
      </x:c>
      <x:c r="L135" s="20" t="str">
        <x:v>Bingöl B</x:v>
      </x:c>
      <x:c r="M135" s="20" t="str">
        <x:v>published artefact-level assignment</x:v>
      </x:c>
      <x:c r="N135" s="20" t="str">
        <x:v>Regional comparator scenario in publication map</x:v>
      </x:c>
      <x:c r="O135" s="20" t="str">
        <x:v>CarterEtAl2013</x:v>
      </x:c>
      <x:c r="P135" s="20" t="str">
        <x:v>Carter, T., Grant, S., Kartal, M., Coşkun, A. and Özkaya, V. 2013. 'Networks and Neolithisation: sourcing obsidian from Körtik Tepe (SE Anatolia)'. Journal of Archaeological Science 40.1: 556-569. https://doi.org/10.1016/j.jas.2012.08.003</x:v>
      </x:c>
      <x:c r="Q135" s="20" t="str">
        <x:v>Published assignments; Table 1 transcription checked on 29 September 2026.</x:v>
      </x:c>
      <x:c r="R135" s="20" t="str">
        <x:v>Table 1 (p. 560), visually checked 29 September 2026. Level notation is retained as printed; see README.</x:v>
      </x:c>
      <x:c r="S135" s="20"/>
      <x:c r="T135" s="20"/>
      <x:c r="U135" s="20"/>
      <x:c r="V135" s="20"/>
      <x:c r="W135" s="20"/>
      <x:c r="X135" s="20"/>
      <x:c r="Y135" s="20"/>
      <x:c r="Z135" s="20"/>
      <x:c r="AA135" s="20"/>
      <x:c r="AB135" s="20"/>
    </x:row>
    <x:row r="136" ht="28.799999237060547" hidden="0" customHeight="1">
      <x:c r="A136" s="20" t="str">
        <x:v>KT.120</x:v>
      </x:c>
      <x:c r="B136" s="20" t="str">
        <x:v>Körtik Tepe</x:v>
      </x:c>
      <x:c r="C136" s="20" t="str">
        <x:v>Upper Tigris comparator</x:v>
      </x:c>
      <x:c r="D136" s="20" t="str">
        <x:v>late 11th-early 10th millennium BC; Epipalaeolithic to PPNA</x:v>
      </x:c>
      <x:c r="E136" s="20" t="str">
        <x:v>individual artefact from published table</x:v>
      </x:c>
      <x:c r="F136" s="20" t="str">
        <x:v>KT.120</x:v>
      </x:c>
      <x:c r="G136" s="20" t="str">
        <x:v>Bladelet – retouched</x:v>
      </x:c>
      <x:c r="H136" s="20" t="str">
        <x:v>Unit IML; Trench A 88; Level −260 to −260; Bdg. 35, inside</x:v>
      </x:c>
      <x:c r="I136" s="20" t="str">
        <x:v>1</x:v>
      </x:c>
      <x:c r="J136" s="20" t="str">
        <x:v>EDXRF; whole, non-destructive; MAX Lab Thermo Scientific ARL QuantX</x:v>
      </x:c>
      <x:c r="K136" s="20" t="str">
        <x:v>Ti, Mn, Fe, Zn, Ga, Rb, Sr, Y, Zr, Nb, Ba, Pb, Th (reported in paper Table 2)</x:v>
      </x:c>
      <x:c r="L136" s="20" t="str">
        <x:v>Bingöl A</x:v>
      </x:c>
      <x:c r="M136" s="20" t="str">
        <x:v>published artefact-level assignment</x:v>
      </x:c>
      <x:c r="N136" s="20" t="str">
        <x:v>Regional comparator scenario in publication map</x:v>
      </x:c>
      <x:c r="O136" s="20" t="str">
        <x:v>CarterEtAl2013</x:v>
      </x:c>
      <x:c r="P136" s="20" t="str">
        <x:v>Carter, T., Grant, S., Kartal, M., Coşkun, A. and Özkaya, V. 2013. 'Networks and Neolithisation: sourcing obsidian from Körtik Tepe (SE Anatolia)'. Journal of Archaeological Science 40.1: 556-569. https://doi.org/10.1016/j.jas.2012.08.003</x:v>
      </x:c>
      <x:c r="Q136" s="20" t="str">
        <x:v>Published assignments; Table 1 transcription checked on 29 September 2026.</x:v>
      </x:c>
      <x:c r="R136" s="20" t="str">
        <x:v>Table 1 (p. 560), visually checked 29 September 2026. Level notation is retained as printed; see README.</x:v>
      </x:c>
      <x:c r="S136" s="20"/>
      <x:c r="T136" s="20"/>
      <x:c r="U136" s="20"/>
      <x:c r="V136" s="20"/>
      <x:c r="W136" s="20"/>
      <x:c r="X136" s="20"/>
      <x:c r="Y136" s="20"/>
      <x:c r="Z136" s="20"/>
      <x:c r="AA136" s="20"/>
      <x:c r="AB136" s="20"/>
    </x:row>
    <x:row r="137" ht="28.799999237060547" hidden="0" customHeight="1">
      <x:c r="A137" s="20" t="str">
        <x:v>KT.031</x:v>
      </x:c>
      <x:c r="B137" s="20" t="str">
        <x:v>Körtik Tepe</x:v>
      </x:c>
      <x:c r="C137" s="20" t="str">
        <x:v>Upper Tigris comparator</x:v>
      </x:c>
      <x:c r="D137" s="20" t="str">
        <x:v>late 11th-early 10th millennium BC; Epipalaeolithic to PPNA</x:v>
      </x:c>
      <x:c r="E137" s="20" t="str">
        <x:v>individual artefact from published table</x:v>
      </x:c>
      <x:c r="F137" s="20" t="str">
        <x:v>KT.031</x:v>
      </x:c>
      <x:c r="G137" s="20" t="str">
        <x:v>Non-cortical blade-like flake</x:v>
      </x:c>
      <x:c r="H137" s="20" t="str">
        <x:v>Unit INS; Trench A 88; Level −260 to −275</x:v>
      </x:c>
      <x:c r="I137" s="20" t="str">
        <x:v>1</x:v>
      </x:c>
      <x:c r="J137" s="20" t="str">
        <x:v>EDXRF; whole, non-destructive; MAX Lab Thermo Scientific ARL QuantX</x:v>
      </x:c>
      <x:c r="K137" s="20" t="str">
        <x:v>Ti, Mn, Fe, Zn, Ga, Rb, Sr, Y, Zr, Nb, Ba, Pb, Th (reported in paper Table 2)</x:v>
      </x:c>
      <x:c r="L137" s="20" t="str">
        <x:v>Bingöl B</x:v>
      </x:c>
      <x:c r="M137" s="20" t="str">
        <x:v>published artefact-level assignment</x:v>
      </x:c>
      <x:c r="N137" s="20" t="str">
        <x:v>Regional comparator scenario in publication map</x:v>
      </x:c>
      <x:c r="O137" s="20" t="str">
        <x:v>CarterEtAl2013</x:v>
      </x:c>
      <x:c r="P137" s="20" t="str">
        <x:v>Carter, T., Grant, S., Kartal, M., Coşkun, A. and Özkaya, V. 2013. 'Networks and Neolithisation: sourcing obsidian from Körtik Tepe (SE Anatolia)'. Journal of Archaeological Science 40.1: 556-569. https://doi.org/10.1016/j.jas.2012.08.003</x:v>
      </x:c>
      <x:c r="Q137" s="20" t="str">
        <x:v>Published assignments; Table 1 transcription checked on 29 September 2026.</x:v>
      </x:c>
      <x:c r="R137" s="20" t="str">
        <x:v>Table 1 (p. 560), visually checked 29 September 2026. Level notation is retained as printed; see README.</x:v>
      </x:c>
      <x:c r="S137" s="20"/>
      <x:c r="T137" s="20"/>
      <x:c r="U137" s="20"/>
      <x:c r="V137" s="20"/>
      <x:c r="W137" s="20"/>
      <x:c r="X137" s="20"/>
      <x:c r="Y137" s="20"/>
      <x:c r="Z137" s="20"/>
      <x:c r="AA137" s="20"/>
      <x:c r="AB137" s="20"/>
    </x:row>
    <x:row r="138" ht="28.799999237060547" hidden="0" customHeight="1">
      <x:c r="A138" s="20" t="str">
        <x:v>KT.081</x:v>
      </x:c>
      <x:c r="B138" s="20" t="str">
        <x:v>Körtik Tepe</x:v>
      </x:c>
      <x:c r="C138" s="20" t="str">
        <x:v>Upper Tigris comparator</x:v>
      </x:c>
      <x:c r="D138" s="20" t="str">
        <x:v>late 11th-early 10th millennium BC; Epipalaeolithic to PPNA</x:v>
      </x:c>
      <x:c r="E138" s="20" t="str">
        <x:v>individual artefact from published table</x:v>
      </x:c>
      <x:c r="F138" s="20" t="str">
        <x:v>KT.081</x:v>
      </x:c>
      <x:c r="G138" s="20" t="str">
        <x:v>Chunk</x:v>
      </x:c>
      <x:c r="H138" s="20" t="str">
        <x:v>Unit IPF; Trench A 88; Level −279 to −288</x:v>
      </x:c>
      <x:c r="I138" s="20" t="str">
        <x:v>1</x:v>
      </x:c>
      <x:c r="J138" s="20" t="str">
        <x:v>EDXRF; whole, non-destructive; MAX Lab Thermo Scientific ARL QuantX</x:v>
      </x:c>
      <x:c r="K138" s="20" t="str">
        <x:v>Ti, Mn, Fe, Zn, Ga, Rb, Sr, Y, Zr, Nb, Ba, Pb, Th (reported in paper Table 2)</x:v>
      </x:c>
      <x:c r="L138" s="20" t="str">
        <x:v>Bingöl B</x:v>
      </x:c>
      <x:c r="M138" s="20" t="str">
        <x:v>published artefact-level assignment</x:v>
      </x:c>
      <x:c r="N138" s="20" t="str">
        <x:v>Regional comparator scenario in publication map</x:v>
      </x:c>
      <x:c r="O138" s="20" t="str">
        <x:v>CarterEtAl2013</x:v>
      </x:c>
      <x:c r="P138" s="20" t="str">
        <x:v>Carter, T., Grant, S., Kartal, M., Coşkun, A. and Özkaya, V. 2013. 'Networks and Neolithisation: sourcing obsidian from Körtik Tepe (SE Anatolia)'. Journal of Archaeological Science 40.1: 556-569. https://doi.org/10.1016/j.jas.2012.08.003</x:v>
      </x:c>
      <x:c r="Q138" s="20" t="str">
        <x:v>Published assignments; Table 1 transcription checked on 29 September 2026.</x:v>
      </x:c>
      <x:c r="R138" s="20" t="str">
        <x:v>Table 1 (p. 560), visually checked 29 September 2026. Level notation is retained as printed; see README.</x:v>
      </x:c>
      <x:c r="S138" s="20"/>
      <x:c r="T138" s="20"/>
      <x:c r="U138" s="20"/>
      <x:c r="V138" s="20"/>
      <x:c r="W138" s="20"/>
      <x:c r="X138" s="20"/>
      <x:c r="Y138" s="20"/>
      <x:c r="Z138" s="20"/>
      <x:c r="AA138" s="20"/>
      <x:c r="AB138" s="20"/>
    </x:row>
    <x:row r="139" ht="28.799999237060547" hidden="0" customHeight="1">
      <x:c r="A139" s="20" t="str">
        <x:v>KT.017</x:v>
      </x:c>
      <x:c r="B139" s="20" t="str">
        <x:v>Körtik Tepe</x:v>
      </x:c>
      <x:c r="C139" s="20" t="str">
        <x:v>Upper Tigris comparator</x:v>
      </x:c>
      <x:c r="D139" s="20" t="str">
        <x:v>late 11th-early 10th millennium BC; Epipalaeolithic to PPNA</x:v>
      </x:c>
      <x:c r="E139" s="20" t="str">
        <x:v>individual artefact from published table</x:v>
      </x:c>
      <x:c r="F139" s="20" t="str">
        <x:v>KT.017</x:v>
      </x:c>
      <x:c r="G139" s="20" t="str">
        <x:v>Non-cortical flake</x:v>
      </x:c>
      <x:c r="H139" s="20" t="str">
        <x:v>Unit IRO; Trench A 88; Level −288 to −296</x:v>
      </x:c>
      <x:c r="I139" s="20" t="str">
        <x:v>1</x:v>
      </x:c>
      <x:c r="J139" s="20" t="str">
        <x:v>EDXRF; whole, non-destructive; MAX Lab Thermo Scientific ARL QuantX</x:v>
      </x:c>
      <x:c r="K139" s="20" t="str">
        <x:v>Ti, Mn, Fe, Zn, Ga, Rb, Sr, Y, Zr, Nb, Ba, Pb, Th (reported in paper Table 2)</x:v>
      </x:c>
      <x:c r="L139" s="20" t="str">
        <x:v>Nemrut Dağ</x:v>
      </x:c>
      <x:c r="M139" s="20" t="str">
        <x:v>published artefact-level assignment</x:v>
      </x:c>
      <x:c r="N139" s="20" t="str">
        <x:v>Regional comparator scenario in publication map</x:v>
      </x:c>
      <x:c r="O139" s="20" t="str">
        <x:v>CarterEtAl2013</x:v>
      </x:c>
      <x:c r="P139" s="20" t="str">
        <x:v>Carter, T., Grant, S., Kartal, M., Coşkun, A. and Özkaya, V. 2013. 'Networks and Neolithisation: sourcing obsidian from Körtik Tepe (SE Anatolia)'. Journal of Archaeological Science 40.1: 556-569. https://doi.org/10.1016/j.jas.2012.08.003</x:v>
      </x:c>
      <x:c r="Q139" s="20" t="str">
        <x:v>Published assignments; Table 1 transcription checked on 29 September 2026.</x:v>
      </x:c>
      <x:c r="R139" s="20" t="str">
        <x:v>Table 1 (p. 560), visually checked 29 September 2026. Level notation is retained as printed; see README.</x:v>
      </x:c>
      <x:c r="S139" s="20"/>
      <x:c r="T139" s="20"/>
      <x:c r="U139" s="20"/>
      <x:c r="V139" s="20"/>
      <x:c r="W139" s="20"/>
      <x:c r="X139" s="20"/>
      <x:c r="Y139" s="20"/>
      <x:c r="Z139" s="20"/>
      <x:c r="AA139" s="20"/>
      <x:c r="AB139" s="20"/>
    </x:row>
    <x:row r="140" ht="28.799999237060547" hidden="0" customHeight="1">
      <x:c r="A140" s="20" t="str">
        <x:v>KT.074</x:v>
      </x:c>
      <x:c r="B140" s="20" t="str">
        <x:v>Körtik Tepe</x:v>
      </x:c>
      <x:c r="C140" s="20" t="str">
        <x:v>Upper Tigris comparator</x:v>
      </x:c>
      <x:c r="D140" s="20" t="str">
        <x:v>late 11th-early 10th millennium BC; Epipalaeolithic to PPNA</x:v>
      </x:c>
      <x:c r="E140" s="20" t="str">
        <x:v>individual artefact from published table</x:v>
      </x:c>
      <x:c r="F140" s="20" t="str">
        <x:v>KT.074</x:v>
      </x:c>
      <x:c r="G140" s="20" t="str">
        <x:v>Non-cortical blade-like flake – backed</x:v>
      </x:c>
      <x:c r="H140" s="20" t="str">
        <x:v>Unit HPS; Trench A 88; Level Surface</x:v>
      </x:c>
      <x:c r="I140" s="20" t="str">
        <x:v>1</x:v>
      </x:c>
      <x:c r="J140" s="20" t="str">
        <x:v>EDXRF; whole, non-destructive; MAX Lab Thermo Scientific ARL QuantX</x:v>
      </x:c>
      <x:c r="K140" s="20" t="str">
        <x:v>Ti, Mn, Fe, Zn, Ga, Rb, Sr, Y, Zr, Nb, Ba, Pb, Th (reported in paper Table 2)</x:v>
      </x:c>
      <x:c r="L140" s="20" t="str">
        <x:v>Bingöl A</x:v>
      </x:c>
      <x:c r="M140" s="20" t="str">
        <x:v>published artefact-level assignment</x:v>
      </x:c>
      <x:c r="N140" s="20" t="str">
        <x:v>Regional comparator scenario in publication map</x:v>
      </x:c>
      <x:c r="O140" s="20" t="str">
        <x:v>CarterEtAl2013</x:v>
      </x:c>
      <x:c r="P140" s="20" t="str">
        <x:v>Carter, T., Grant, S., Kartal, M., Coşkun, A. and Özkaya, V. 2013. 'Networks and Neolithisation: sourcing obsidian from Körtik Tepe (SE Anatolia)'. Journal of Archaeological Science 40.1: 556-569. https://doi.org/10.1016/j.jas.2012.08.003</x:v>
      </x:c>
      <x:c r="Q140" s="20" t="str">
        <x:v>Published assignments; Table 1 transcription checked on 29 September 2026.</x:v>
      </x:c>
      <x:c r="R140" s="20" t="str">
        <x:v>Table 1 (p. 560), visually checked 29 September 2026. Level notation is retained as printed; see README.</x:v>
      </x:c>
      <x:c r="S140" s="20"/>
      <x:c r="T140" s="20"/>
      <x:c r="U140" s="20"/>
      <x:c r="V140" s="20"/>
      <x:c r="W140" s="20"/>
      <x:c r="X140" s="20"/>
      <x:c r="Y140" s="20"/>
      <x:c r="Z140" s="20"/>
      <x:c r="AA140" s="20"/>
      <x:c r="AB140" s="20"/>
    </x:row>
    <x:row r="141" ht="28.799999237060547" hidden="0" customHeight="1">
      <x:c r="A141" s="20" t="str">
        <x:v>KT.109</x:v>
      </x:c>
      <x:c r="B141" s="20" t="str">
        <x:v>Körtik Tepe</x:v>
      </x:c>
      <x:c r="C141" s="20" t="str">
        <x:v>Upper Tigris comparator</x:v>
      </x:c>
      <x:c r="D141" s="20" t="str">
        <x:v>late 11th-early 10th millennium BC; Epipalaeolithic to PPNA</x:v>
      </x:c>
      <x:c r="E141" s="20" t="str">
        <x:v>individual artefact from published table</x:v>
      </x:c>
      <x:c r="F141" s="20" t="str">
        <x:v>KT.109</x:v>
      </x:c>
      <x:c r="G141" s="20" t="str">
        <x:v>Bladelet core rejuvenation flake</x:v>
      </x:c>
      <x:c r="H141" s="20" t="str">
        <x:v>Unit IMR; Trench A 89; Level −170 to −183</x:v>
      </x:c>
      <x:c r="I141" s="20" t="str">
        <x:v>1</x:v>
      </x:c>
      <x:c r="J141" s="20" t="str">
        <x:v>EDXRF; whole, non-destructive; MAX Lab Thermo Scientific ARL QuantX</x:v>
      </x:c>
      <x:c r="K141" s="20" t="str">
        <x:v>Ti, Mn, Fe, Zn, Ga, Rb, Sr, Y, Zr, Nb, Ba, Pb, Th (reported in paper Table 2)</x:v>
      </x:c>
      <x:c r="L141" s="20" t="str">
        <x:v>Bingöl B</x:v>
      </x:c>
      <x:c r="M141" s="20" t="str">
        <x:v>published artefact-level assignment</x:v>
      </x:c>
      <x:c r="N141" s="20" t="str">
        <x:v>Regional comparator scenario in publication map</x:v>
      </x:c>
      <x:c r="O141" s="20" t="str">
        <x:v>CarterEtAl2013</x:v>
      </x:c>
      <x:c r="P141" s="20" t="str">
        <x:v>Carter, T., Grant, S., Kartal, M., Coşkun, A. and Özkaya, V. 2013. 'Networks and Neolithisation: sourcing obsidian from Körtik Tepe (SE Anatolia)'. Journal of Archaeological Science 40.1: 556-569. https://doi.org/10.1016/j.jas.2012.08.003</x:v>
      </x:c>
      <x:c r="Q141" s="20" t="str">
        <x:v>Published assignments; Table 1 transcription checked on 29 September 2026.</x:v>
      </x:c>
      <x:c r="R141" s="20" t="str">
        <x:v>Table 1 (p. 560), visually checked 29 September 2026. Level notation is retained as printed; see README.</x:v>
      </x:c>
      <x:c r="S141" s="20"/>
      <x:c r="T141" s="20"/>
      <x:c r="U141" s="20"/>
      <x:c r="V141" s="20"/>
      <x:c r="W141" s="20"/>
      <x:c r="X141" s="20"/>
      <x:c r="Y141" s="20"/>
      <x:c r="Z141" s="20"/>
      <x:c r="AA141" s="20"/>
      <x:c r="AB141" s="20"/>
    </x:row>
    <x:row r="142" ht="28.799999237060547" hidden="0" customHeight="1">
      <x:c r="A142" s="20" t="str">
        <x:v>KT.030</x:v>
      </x:c>
      <x:c r="B142" s="20" t="str">
        <x:v>Körtik Tepe</x:v>
      </x:c>
      <x:c r="C142" s="20" t="str">
        <x:v>Upper Tigris comparator</x:v>
      </x:c>
      <x:c r="D142" s="20" t="str">
        <x:v>late 11th-early 10th millennium BC; Epipalaeolithic to PPNA</x:v>
      </x:c>
      <x:c r="E142" s="20" t="str">
        <x:v>individual artefact from published table</x:v>
      </x:c>
      <x:c r="F142" s="20" t="str">
        <x:v>KT.030</x:v>
      </x:c>
      <x:c r="G142" s="20" t="str">
        <x:v>Non-cortical blade-like flake</x:v>
      </x:c>
      <x:c r="H142" s="20" t="str">
        <x:v>Unit INV; Trench A 89; Level −183 to −206</x:v>
      </x:c>
      <x:c r="I142" s="20" t="str">
        <x:v>1</x:v>
      </x:c>
      <x:c r="J142" s="20" t="str">
        <x:v>EDXRF; whole, non-destructive; MAX Lab Thermo Scientific ARL QuantX</x:v>
      </x:c>
      <x:c r="K142" s="20" t="str">
        <x:v>Ti, Mn, Fe, Zn, Ga, Rb, Sr, Y, Zr, Nb, Ba, Pb, Th (reported in paper Table 2)</x:v>
      </x:c>
      <x:c r="L142" s="20" t="str">
        <x:v>Bingöl B</x:v>
      </x:c>
      <x:c r="M142" s="20" t="str">
        <x:v>published artefact-level assignment</x:v>
      </x:c>
      <x:c r="N142" s="20" t="str">
        <x:v>Regional comparator scenario in publication map</x:v>
      </x:c>
      <x:c r="O142" s="20" t="str">
        <x:v>CarterEtAl2013</x:v>
      </x:c>
      <x:c r="P142" s="20" t="str">
        <x:v>Carter, T., Grant, S., Kartal, M., Coşkun, A. and Özkaya, V. 2013. 'Networks and Neolithisation: sourcing obsidian from Körtik Tepe (SE Anatolia)'. Journal of Archaeological Science 40.1: 556-569. https://doi.org/10.1016/j.jas.2012.08.003</x:v>
      </x:c>
      <x:c r="Q142" s="20" t="str">
        <x:v>Published assignments; Table 1 transcription checked on 29 September 2026.</x:v>
      </x:c>
      <x:c r="R142" s="20" t="str">
        <x:v>Table 1 (p. 560), visually checked 29 September 2026. Level notation is retained as printed; see README.</x:v>
      </x:c>
      <x:c r="S142" s="20"/>
      <x:c r="T142" s="20"/>
      <x:c r="U142" s="20"/>
      <x:c r="V142" s="20"/>
      <x:c r="W142" s="20"/>
      <x:c r="X142" s="20"/>
      <x:c r="Y142" s="20"/>
      <x:c r="Z142" s="20"/>
      <x:c r="AA142" s="20"/>
      <x:c r="AB142" s="20"/>
    </x:row>
    <x:row r="143" ht="28.799999237060547" hidden="0" customHeight="1">
      <x:c r="A143" s="20" t="str">
        <x:v>KT.021</x:v>
      </x:c>
      <x:c r="B143" s="20" t="str">
        <x:v>Körtik Tepe</x:v>
      </x:c>
      <x:c r="C143" s="20" t="str">
        <x:v>Upper Tigris comparator</x:v>
      </x:c>
      <x:c r="D143" s="20" t="str">
        <x:v>late 11th-early 10th millennium BC; Epipalaeolithic to PPNA</x:v>
      </x:c>
      <x:c r="E143" s="20" t="str">
        <x:v>individual artefact from published table</x:v>
      </x:c>
      <x:c r="F143" s="20" t="str">
        <x:v>KT.021</x:v>
      </x:c>
      <x:c r="G143" s="20" t="str">
        <x:v>Part-cortical flake (15%)</x:v>
      </x:c>
      <x:c r="H143" s="20" t="str">
        <x:v>Unit IPM; Trench A 89; Level −206 to −232</x:v>
      </x:c>
      <x:c r="I143" s="20" t="str">
        <x:v>1</x:v>
      </x:c>
      <x:c r="J143" s="20" t="str">
        <x:v>EDXRF; whole, non-destructive; MAX Lab Thermo Scientific ARL QuantX</x:v>
      </x:c>
      <x:c r="K143" s="20" t="str">
        <x:v>Ti, Mn, Fe, Zn, Ga, Rb, Sr, Y, Zr, Nb, Ba, Pb, Th (reported in paper Table 2)</x:v>
      </x:c>
      <x:c r="L143" s="20" t="str">
        <x:v>Bingöl A</x:v>
      </x:c>
      <x:c r="M143" s="20" t="str">
        <x:v>published artefact-level assignment</x:v>
      </x:c>
      <x:c r="N143" s="20" t="str">
        <x:v>Regional comparator scenario in publication map</x:v>
      </x:c>
      <x:c r="O143" s="20" t="str">
        <x:v>CarterEtAl2013</x:v>
      </x:c>
      <x:c r="P143" s="20" t="str">
        <x:v>Carter, T., Grant, S., Kartal, M., Coşkun, A. and Özkaya, V. 2013. 'Networks and Neolithisation: sourcing obsidian from Körtik Tepe (SE Anatolia)'. Journal of Archaeological Science 40.1: 556-569. https://doi.org/10.1016/j.jas.2012.08.003</x:v>
      </x:c>
      <x:c r="Q143" s="20" t="str">
        <x:v>Published assignments; Table 1 transcription checked on 29 September 2026.</x:v>
      </x:c>
      <x:c r="R143" s="20" t="str">
        <x:v>Table 1 (p. 560), visually checked 29 September 2026. Level notation is retained as printed; see README.</x:v>
      </x:c>
      <x:c r="S143" s="20"/>
      <x:c r="T143" s="20"/>
      <x:c r="U143" s="20"/>
      <x:c r="V143" s="20"/>
      <x:c r="W143" s="20"/>
      <x:c r="X143" s="20"/>
      <x:c r="Y143" s="20"/>
      <x:c r="Z143" s="20"/>
      <x:c r="AA143" s="20"/>
      <x:c r="AB143" s="20"/>
    </x:row>
    <x:row r="144" ht="28.799999237060547" hidden="0" customHeight="1">
      <x:c r="A144" s="20" t="str">
        <x:v>KT.050</x:v>
      </x:c>
      <x:c r="B144" s="20" t="str">
        <x:v>Körtik Tepe</x:v>
      </x:c>
      <x:c r="C144" s="20" t="str">
        <x:v>Upper Tigris comparator</x:v>
      </x:c>
      <x:c r="D144" s="20" t="str">
        <x:v>late 11th-early 10th millennium BC; Epipalaeolithic to PPNA</x:v>
      </x:c>
      <x:c r="E144" s="20" t="str">
        <x:v>individual artefact from published table</x:v>
      </x:c>
      <x:c r="F144" s="20" t="str">
        <x:v>KT.050</x:v>
      </x:c>
      <x:c r="G144" s="20" t="str">
        <x:v>Non-cortical flake</x:v>
      </x:c>
      <x:c r="H144" s="20" t="str">
        <x:v>Unit IRS; Trench A 89; Level −232 to −266</x:v>
      </x:c>
      <x:c r="I144" s="20" t="str">
        <x:v>1</x:v>
      </x:c>
      <x:c r="J144" s="20" t="str">
        <x:v>EDXRF; whole, non-destructive; MAX Lab Thermo Scientific ARL QuantX</x:v>
      </x:c>
      <x:c r="K144" s="20" t="str">
        <x:v>Ti, Mn, Fe, Zn, Ga, Rb, Sr, Y, Zr, Nb, Ba, Pb, Th (reported in paper Table 2)</x:v>
      </x:c>
      <x:c r="L144" s="20" t="str">
        <x:v>Bingöl B</x:v>
      </x:c>
      <x:c r="M144" s="20" t="str">
        <x:v>published artefact-level assignment</x:v>
      </x:c>
      <x:c r="N144" s="20" t="str">
        <x:v>Regional comparator scenario in publication map</x:v>
      </x:c>
      <x:c r="O144" s="20" t="str">
        <x:v>CarterEtAl2013</x:v>
      </x:c>
      <x:c r="P144" s="20" t="str">
        <x:v>Carter, T., Grant, S., Kartal, M., Coşkun, A. and Özkaya, V. 2013. 'Networks and Neolithisation: sourcing obsidian from Körtik Tepe (SE Anatolia)'. Journal of Archaeological Science 40.1: 556-569. https://doi.org/10.1016/j.jas.2012.08.003</x:v>
      </x:c>
      <x:c r="Q144" s="20" t="str">
        <x:v>Published assignments; Table 1 transcription checked on 29 September 2026.</x:v>
      </x:c>
      <x:c r="R144" s="20" t="str">
        <x:v>Table 1 (p. 560), visually checked 29 September 2026. Level notation is retained as printed; see README.</x:v>
      </x:c>
      <x:c r="S144" s="20"/>
      <x:c r="T144" s="20"/>
      <x:c r="U144" s="20"/>
      <x:c r="V144" s="20"/>
      <x:c r="W144" s="20"/>
      <x:c r="X144" s="20"/>
      <x:c r="Y144" s="20"/>
      <x:c r="Z144" s="20"/>
      <x:c r="AA144" s="20"/>
      <x:c r="AB144" s="20"/>
    </x:row>
    <x:row r="145" ht="66" hidden="0" customHeight="1">
      <x:c r="A145" s="38" t="str">
        <x:v>Ayanlar_presence</x:v>
      </x:c>
      <x:c r="B145" s="38" t="str">
        <x:v>Ayanlar Höyük</x:v>
      </x:c>
      <x:c r="C145" s="38" t="str">
        <x:v>Taş Tepeler article dataset</x:v>
      </x:c>
      <x:c r="D145" s="38" t="str">
        <x:v>Early to middle PPNB proposed from architecture and lithic typology; Byzantine remains also occur. Surface obsidian unphased.</x:v>
      </x:c>
      <x:c r="E145" s="38" t="str">
        <x:v>Published primary archaeological report</x:v>
      </x:c>
      <x:c r="F145" s="38" t="str">
        <x:v>Very small number; no numerical count published.</x:v>
      </x:c>
      <x:c r="G145" s="38" t="str">
        <x:v>Chips and debitage.</x:v>
      </x:c>
      <x:c r="H145" s="38" t="str">
        <x:v>Surface survey; modern village/cemetery and Byzantine occupation affect parts of mound.</x:v>
      </x:c>
      <x:c r="I145" s="38" t="str">
        <x:v>Very small number; no numerical count published.</x:v>
      </x:c>
      <x:c r="J145" s="38" t="str">
        <x:v>No geochemical analysis reported.</x:v>
      </x:c>
      <x:c r="K145" s="38"/>
      <x:c r="L145" s="38" t="str">
        <x:v>No geochemical source attribution reported.</x:v>
      </x:c>
      <x:c r="M145" s="38" t="str">
        <x:v>Presence without source attribution</x:v>
      </x:c>
      <x:c r="N145" s="38" t="str">
        <x:v>Verified occurrence locator in Figure 1 and interactive map. No modelled path.</x:v>
      </x:c>
      <x:c r="O145" s="38" t="str">
        <x:v>Celik2017</x:v>
      </x:c>
      <x:c r="P145" s="38" t="str">
        <x:v>Çelik, B. 2017. A new Pre-Pottery Neolithic site in Southeastern Turkey: Ayanlar Höyük (Gre Hut). Documenta Praehistorica 44: 360–67.</x:v>
      </x:c>
      <x:c r="Q145" s="38" t="str">
        <x:v>Published primary archaeological report</x:v>
      </x:c>
      <x:c r="R145" s="38" t="str">
        <x:v>Çelik 2017: 360, 362, 364. Do not transfer dates from flint/architectural typology directly to the obsidian pieces. “Gre Hut” is the reported local alternative name.</x:v>
      </x:c>
      <x:c r="S145" s="38"/>
      <x:c r="T145" s="38"/>
      <x:c r="U145" s="38"/>
      <x:c r="V145" s="38"/>
      <x:c r="W145" s="38"/>
      <x:c r="X145" s="38"/>
      <x:c r="Y145" s="38"/>
      <x:c r="Z145" s="38"/>
      <x:c r="AA145" s="38"/>
      <x:c r="AB145" s="38"/>
    </x:row>
    <x:row r="146" ht="92.4000015258789" hidden="0" customHeight="1">
      <x:c r="A146" s="38" t="str">
        <x:v>YeniMahalle_presence</x:v>
      </x:c>
      <x:c r="B146" s="38" t="str">
        <x:v>Yeni Mahalle/Balıklıgöl</x:v>
      </x:c>
      <x:c r="C146" s="38" t="str">
        <x:v>Taş Tepeler article dataset</x:v>
      </x:c>
      <x:c r="D146" s="38" t="str">
        <x:v>Early Neolithic profile; PPNA–early PPNB proposed from lithic comparison. Better contextual control than undifferentiated surface survey, but no individual obsidian source/context table.</x:v>
      </x:c>
      <x:c r="E146" s="38" t="str">
        <x:v>Published primary archaeological report</x:v>
      </x:c>
      <x:c r="F146" s="38" t="str">
        <x:v>15 obsidian tools in the investigated street profile.</x:v>
      </x:c>
      <x:c r="G146" s="38" t="str">
        <x:v>Tools; the report does not separate tool classes by raw material.</x:v>
      </x:c>
      <x:c r="H146" s="38" t="str">
        <x:v>1997 investigated section in Yeni Yol Street, 15 m long and 0.5 m wide; later historical material in upper profile. Urfa Man was recovered separately during construction in 1993.</x:v>
      </x:c>
      <x:c r="I146" s="38" t="str">
        <x:v>15 obsidian tools in the investigated street profile.</x:v>
      </x:c>
      <x:c r="J146" s="38" t="str">
        <x:v>No geochemical analysis reported.</x:v>
      </x:c>
      <x:c r="K146" s="38"/>
      <x:c r="L146" s="38" t="str">
        <x:v>No geochemical source attribution reported.</x:v>
      </x:c>
      <x:c r="M146" s="38" t="str">
        <x:v>Presence without source attribution</x:v>
      </x:c>
      <x:c r="N146" s="38" t="str">
        <x:v>Location not independently verified; retained in evidence register but not mapped. No modelled path.</x:v>
      </x:c>
      <x:c r="O146" s="38" t="str">
        <x:v>Celik2000</x:v>
      </x:c>
      <x:c r="P146" s="38" t="str">
        <x:v>Çelik, B. 2000. An early Neolithic settlement in the center of Şanlıurfa, Turkey. Neo-Lithics 2–3/00: 4–6. | Healey, E. 2021. Not only a tool-stone: other ways of using obsidian in the Near East. Journal of Lithic Studies 8 (3): 25–83.</x:v>
      </x:c>
      <x:c r="Q146" s="38" t="str">
        <x:v>Published primary archaeological report</x:v>
      </x:c>
      <x:c r="R146" s="38" t="str">
        <x:v>Çelik 2000: 4–6, especially 5 | Healey 2021: 42 (inlays; contextual association less secure). Do not assign every listed tool class to obsidian. The statue is not securely associated with the same investigated 1997 section. Its eye inlays support another use of obsidian but have weaker archaeological context. Absence of sourcing should be phrased relative to the checked record, not as an unqualified global assertion.</x:v>
      </x:c>
      <x:c r="S146" s="38"/>
      <x:c r="T146" s="38"/>
      <x:c r="U146" s="38"/>
      <x:c r="V146" s="38"/>
      <x:c r="W146" s="38"/>
      <x:c r="X146" s="38"/>
      <x:c r="Y146" s="38"/>
      <x:c r="Z146" s="38"/>
      <x:c r="AA146" s="38"/>
      <x:c r="AB146" s="38"/>
    </x:row>
    <x:row r="147" ht="118.80000305175781" hidden="0" customHeight="1">
      <x:c r="A147" s="38" t="str">
        <x:v>Gurcutepe_reported_EDXRF</x:v>
      </x:c>
      <x:c r="B147" s="38" t="str">
        <x:v>Gürcütepe</x:v>
      </x:c>
      <x:c r="C147" s="38" t="str">
        <x:v>Taş Tepeler article dataset</x:v>
      </x:c>
      <x:c r="D147" s="38" t="str">
        <x:v>Local mound complex includes Aceramic Neolithic to Late Chalcolithic occupations; the sampled phases remain unresolved. The abstract does not establish which occupation phases the more than 100 analysed pieces represent.</x:v>
      </x:c>
      <x:c r="E147" s="38" t="str">
        <x:v>Conference poster abstract</x:v>
      </x:c>
      <x:c r="F147" s="38" t="str">
        <x:v>More than 100 pieces analysed; exact number not reported.</x:v>
      </x:c>
      <x:c r="G147" s="38" t="str">
        <x:v>Implements and associated knapping debris; analysed forms not individually listed.</x:v>
      </x:c>
      <x:c r="H147" s="38" t="str">
        <x:v>Loaned artefacts from Gürcütepe I, II and IV. I/II/IV are mound/site units, not periods.</x:v>
      </x:c>
      <x:c r="I147" s="38" t="str">
        <x:v>More than 100 pieces analysed; exact number not reported.</x:v>
      </x:c>
      <x:c r="J147" s="38" t="str">
        <x:v>EDXRF; non-destructive</x:v>
      </x:c>
      <x:c r="K147" s="38" t="str">
        <x:v>Not reported in the abstract</x:v>
      </x:c>
      <x:c r="L147" s="38" t="str">
        <x:v>Analysis reported without source results or individual assignments.</x:v>
      </x:c>
      <x:c r="M147" s="38" t="str">
        <x:v>Reported analysis without an auditable artefact-level dataset</x:v>
      </x:c>
      <x:c r="N147" s="38" t="str">
        <x:v>Verified occurrence locator in Figure 1 and interactive map. No modelled path.</x:v>
      </x:c>
      <x:c r="O147" s="38" t="str">
        <x:v>CarterEtAl2024</x:v>
      </x:c>
      <x:c r="P147" s="38" t="str">
        <x:v>Carter, T., Rudner, M., Moir, R. and Schmidt, K. 2024. EDXRF sourcing of obsidian artefacts from Neolithic Gürcütepe, Türkiye. Poster abstract 2069. In World Neolithic Congress 2024: Abstracts: 783.</x:v>
      </x:c>
      <x:c r="Q147" s="38" t="str">
        <x:v>Conference poster abstract</x:v>
      </x:c>
      <x:c r="R147" s="38" t="str">
        <x:v>Carter et al. 2024: 783, poster abstract 2069. The abstract provides no source results, ratios, artefact table or contexts identifying the sampled phases. No later full publication or dataset was identified in targeted searches through 12 September 2026. The 2024 abstract is not necessarily the first analysis: Brown and Carter (2011) already refer to laboratory comparisons involving Gürcütepe.</x:v>
      </x:c>
      <x:c r="S147" s="38"/>
      <x:c r="T147" s="38"/>
      <x:c r="U147" s="38"/>
      <x:c r="V147" s="38"/>
      <x:c r="W147" s="38"/>
      <x:c r="X147" s="38"/>
      <x:c r="Y147" s="38"/>
      <x:c r="Z147" s="38"/>
      <x:c r="AA147" s="38"/>
      <x:c r="AB147" s="38"/>
    </x:row>
    <x:row r="148" ht="52.79999923706055" hidden="0" customHeight="1">
      <x:c r="A148" s="38" t="str">
        <x:v>YeniMahalle_UrfaMan_inlays</x:v>
      </x:c>
      <x:c r="B148" s="38" t="str">
        <x:v>Yeni Mahalle/Balıklıgöl</x:v>
      </x:c>
      <x:c r="C148" s="38" t="str">
        <x:v>Taş Tepeler article dataset</x:v>
      </x:c>
      <x:c r="D148" s="38" t="str">
        <x:v>Pre-Pottery Neolithic attribution; exact find context and association unresolved in Healey 2021</x:v>
      </x:c>
      <x:c r="E148" s="38" t="str">
        <x:v>peer-reviewed secondary synthesis / low-context object presence</x:v>
      </x:c>
      <x:c r="F148" s="38" t="str">
        <x:v>Urfa Man sculpted figure with reported obsidian eye inlays</x:v>
      </x:c>
      <x:c r="G148" s="38" t="str">
        <x:v>obsidian flakes used as eye-socket inlays</x:v>
      </x:c>
      <x:c r="H148" s="38" t="str">
        <x:v>Şanlıurfa; broadly associated with Yeni Mahalle/Balıklıgöl, but the archaeological context and association are less secure than the in-situ profile assemblage</x:v>
      </x:c>
      <x:c r="I148" s="38" t="str">
        <x:v>Eye inlays reported; count and primary find context not tabulated in Healey 2021</x:v>
      </x:c>
      <x:c r="J148" s="38" t="str">
        <x:v>No geochemical sourcing reported</x:v>
      </x:c>
      <x:c r="K148" s="38"/>
      <x:c r="L148" s="38" t="str">
        <x:v>Unassigned</x:v>
      </x:c>
      <x:c r="M148" s="38" t="str">
        <x:v>low-context reported presence without source attribution</x:v>
      </x:c>
      <x:c r="N148" s="38" t="str">
        <x:v>Separate low-context object-use record within the Yeni Mahalle site case; unmapped</x:v>
      </x:c>
      <x:c r="O148" s="38" t="str">
        <x:v>Healey2021</x:v>
      </x:c>
      <x:c r="P148" s="38" t="str">
        <x:v>Healey, E. 2021. 'Not only a tool-stone: other ways of using obsidian in the Near East'. Journal of Lithic Studies 8 (3): 25-83. https://doi.org/10.2218/jls.5739</x:v>
      </x:c>
      <x:c r="Q148" s="38" t="str">
        <x:v>Peer-reviewed synthesis citing Şanlıurfa inlays; primary context not independently reconstructed in this register</x:v>
      </x:c>
      <x:c r="R148" s="38" t="str">
        <x:v>Healey 2021: 42 describes obsidian flakes inserted into the eye sockets of heads from Şanlıurfa, citing Çelik 2014 and Hauptmann 2003. Retain as broadly associated, low-context presence only; do not infer provenance, source or route.</x:v>
      </x:c>
      <x:c r="S148" s="38"/>
      <x:c r="T148" s="38"/>
      <x:c r="U148" s="38"/>
      <x:c r="V148" s="38"/>
      <x:c r="W148" s="38"/>
      <x:c r="X148" s="38"/>
      <x:c r="Y148" s="38"/>
      <x:c r="Z148" s="38"/>
      <x:c r="AA148" s="38"/>
      <x:c r="AB148" s="38"/>
    </x:row>
    <x:row r="149" ht="66" hidden="0" customHeight="1">
      <x:c r="A149" s="37" t="str">
        <x:v>Inanli_presence</x:v>
      </x:c>
      <x:c r="B149" s="37" t="str">
        <x:v>İnanlı Tepe</x:v>
      </x:c>
      <x:c r="C149" s="37" t="str">
        <x:v>Taş Tepeler article dataset</x:v>
      </x:c>
      <x:c r="D149" s="37" t="str">
        <x:v>Early PPNB proposed from architecture and flint typology. Surface obsidian has no independently established occupation phase.</x:v>
      </x:c>
      <x:c r="E149" s="37" t="str">
        <x:v>Published primary archaeological report</x:v>
      </x:c>
      <x:c r="F149" s="37" t="str">
        <x:v>Rare; exact count not reported.</x:v>
      </x:c>
      <x:c r="G149" s="37" t="str">
        <x:v>Flakes.</x:v>
      </x:c>
      <x:c r="H149" s="37" t="str">
        <x:v>Surface survey; obsidian flakes recorded with the small finds</x:v>
      </x:c>
      <x:c r="I149" s="37" t="str">
        <x:v>Rare; exact count not reported.</x:v>
      </x:c>
      <x:c r="J149" s="37" t="str">
        <x:v>No geochemical analysis reported.</x:v>
      </x:c>
      <x:c r="K149" s="37"/>
      <x:c r="L149" s="37" t="str">
        <x:v>No geochemical source attribution reported.</x:v>
      </x:c>
      <x:c r="M149" s="37" t="str">
        <x:v>Presence without source attribution</x:v>
      </x:c>
      <x:c r="N149" s="37" t="str">
        <x:v>Location not independently verified; retained in evidence register but not mapped. No modelled path.</x:v>
      </x:c>
      <x:c r="O149" s="37" t="str">
        <x:v>GulerEtAl2013</x:v>
      </x:c>
      <x:c r="P149" s="37" t="str">
        <x:v>Güler, G., Çelik, B. and Güler, M. 2013. 'New Pre-Pottery Neolithic sites and cult centres in the Urfa Region'. Documenta Praehistorica 40: 291–303. https://doi.org/10.4312/dp.40.23</x:v>
      </x:c>
      <x:c r="Q149" s="37" t="str">
        <x:v>Published primary archaeological report</x:v>
      </x:c>
      <x:c r="R149" s="37" t="str">
        <x:v>Güler et al. 2013: p. 294. Site-level obsidian presence only. The proposed occupation date does not securely date the surface obsidian.</x:v>
      </x:c>
      <x:c r="S149" s="37"/>
      <x:c r="T149" s="37"/>
      <x:c r="U149" s="37"/>
      <x:c r="V149" s="37"/>
      <x:c r="W149" s="37"/>
      <x:c r="X149" s="37"/>
      <x:c r="Y149" s="37"/>
      <x:c r="Z149" s="37"/>
      <x:c r="AA149" s="37"/>
      <x:c r="AB149" s="37"/>
    </x:row>
    <x:row r="150" ht="92.4000015258789" hidden="0" customHeight="1">
      <x:c r="A150" s="37" t="str">
        <x:v>Basaran_presence</x:v>
      </x:c>
      <x:c r="B150" s="37" t="str">
        <x:v>Başaran Höyük</x:v>
      </x:c>
      <x:c r="C150" s="37" t="str">
        <x:v>Taş Tepeler article dataset</x:v>
      </x:c>
      <x:c r="D150" s="37" t="str">
        <x:v>Late PPNA–early PPNB proposed from architecture and flint typology; Bronze Age, Iron Age and Byzantine material also occurs. Surface obsidian has no independently established occupation phase.</x:v>
      </x:c>
      <x:c r="E150" s="37" t="str">
        <x:v>Published primary archaeological report</x:v>
      </x:c>
      <x:c r="F150" s="37" t="str">
        <x:v>Rare; exact count not reported.</x:v>
      </x:c>
      <x:c r="G150" s="37" t="str">
        <x:v>Blade fragments.</x:v>
      </x:c>
      <x:c r="H150" s="37" t="str">
        <x:v>Surface survey of a mound with Bronze Age, Iron Age and Byzantine material</x:v>
      </x:c>
      <x:c r="I150" s="37" t="str">
        <x:v>Rare; exact count not reported.</x:v>
      </x:c>
      <x:c r="J150" s="37" t="str">
        <x:v>No geochemical analysis reported.</x:v>
      </x:c>
      <x:c r="K150" s="37"/>
      <x:c r="L150" s="37" t="str">
        <x:v>No geochemical source attribution reported.</x:v>
      </x:c>
      <x:c r="M150" s="37" t="str">
        <x:v>Presence without source attribution</x:v>
      </x:c>
      <x:c r="N150" s="37" t="str">
        <x:v>Verified occurrence locator in Figure 1 and interactive map. No modelled path.</x:v>
      </x:c>
      <x:c r="O150" s="37" t="str">
        <x:v>GulerEtAl2013</x:v>
      </x:c>
      <x:c r="P150" s="37" t="str">
        <x:v>Güler, G., Çelik, B. and Güler, M. 2013. 'New Pre-Pottery Neolithic sites and cult centres in the Urfa Region'. Documenta Praehistorica 40: 291–303. https://doi.org/10.4312/dp.40.23</x:v>
      </x:c>
      <x:c r="Q150" s="37" t="str">
        <x:v>Published primary archaeological report</x:v>
      </x:c>
      <x:c r="R150" s="37" t="str">
        <x:v>Güler et al. 2013: p. 295, fig. 12.10. Later deposits and surface recovery prevent secure assignment of the obsidian to a particular phase.</x:v>
      </x:c>
      <x:c r="S150" s="37"/>
      <x:c r="T150" s="37"/>
      <x:c r="U150" s="37"/>
      <x:c r="V150" s="37"/>
      <x:c r="W150" s="37"/>
      <x:c r="X150" s="37"/>
      <x:c r="Y150" s="37"/>
      <x:c r="Z150" s="37"/>
      <x:c r="AA150" s="37"/>
      <x:c r="AB150" s="37"/>
    </x:row>
    <x:row r="151" ht="79.19999694824219" hidden="0" customHeight="1">
      <x:c r="A151" s="37" t="str">
        <x:v>Herzo_presence</x:v>
      </x:c>
      <x:c r="B151" s="37" t="str">
        <x:v>Herzo Tepe</x:v>
      </x:c>
      <x:c r="C151" s="37" t="str">
        <x:v>Taş Tepeler article dataset</x:v>
      </x:c>
      <x:c r="D151" s="37" t="str">
        <x:v>Late PPNA–early PPNB proposed from architecture and flint typology; Byzantine remains also occur. Surface obsidian has no independently established occupation phase.</x:v>
      </x:c>
      <x:c r="E151" s="37" t="str">
        <x:v>Published primary archaeological report</x:v>
      </x:c>
      <x:c r="F151" s="37" t="str">
        <x:v>Rare; exact count not reported.</x:v>
      </x:c>
      <x:c r="G151" s="37" t="str">
        <x:v>Blade fragments.</x:v>
      </x:c>
      <x:c r="H151" s="37" t="str">
        <x:v>Surface survey; Byzantine tomb construction and modern agriculture disturbed the site</x:v>
      </x:c>
      <x:c r="I151" s="37" t="str">
        <x:v>Rare; exact count not reported.</x:v>
      </x:c>
      <x:c r="J151" s="37" t="str">
        <x:v>No geochemical analysis reported.</x:v>
      </x:c>
      <x:c r="K151" s="37"/>
      <x:c r="L151" s="37" t="str">
        <x:v>No geochemical source attribution reported.</x:v>
      </x:c>
      <x:c r="M151" s="37" t="str">
        <x:v>Presence without source attribution</x:v>
      </x:c>
      <x:c r="N151" s="37" t="str">
        <x:v>Location not independently verified; retained in evidence register but not mapped. No modelled path.</x:v>
      </x:c>
      <x:c r="O151" s="37" t="str">
        <x:v>GulerEtAl2013</x:v>
      </x:c>
      <x:c r="P151" s="37" t="str">
        <x:v>Güler, G., Çelik, B. and Güler, M. 2013. 'New Pre-Pottery Neolithic sites and cult centres in the Urfa Region'. Documenta Praehistorica 40: 291–303. https://doi.org/10.4312/dp.40.23</x:v>
      </x:c>
      <x:c r="Q151" s="37" t="str">
        <x:v>Published primary archaeological report</x:v>
      </x:c>
      <x:c r="R151" s="37" t="str">
        <x:v>Güler et al. 2013: pp. 295–96, fig. 15.5. The survey includes later material; the obsidian lacks an independently dated context.</x:v>
      </x:c>
      <x:c r="S151" s="37"/>
      <x:c r="T151" s="37"/>
      <x:c r="U151" s="37"/>
      <x:c r="V151" s="37"/>
      <x:c r="W151" s="37"/>
      <x:c r="X151" s="37"/>
      <x:c r="Y151" s="37"/>
      <x:c r="Z151" s="37"/>
      <x:c r="AA151" s="37"/>
      <x:c r="AB151" s="37"/>
    </x:row>
    <x:row r="152" ht="92.4000015258789" hidden="0" customHeight="1">
      <x:c r="A152" s="37" t="str">
        <x:v>Kocanizam_presence</x:v>
      </x:c>
      <x:c r="B152" s="37" t="str">
        <x:v>Kocanizam Tepe</x:v>
      </x:c>
      <x:c r="C152" s="37" t="str">
        <x:v>Taş Tepeler article dataset</x:v>
      </x:c>
      <x:c r="D152" s="37" t="str">
        <x:v>Late PPNA–early PPNB proposed from flint typology and a possible pillar fragment; Byzantine remains also occur. Surface obsidian has no independently established occupation phase.</x:v>
      </x:c>
      <x:c r="E152" s="37" t="str">
        <x:v>Published primary archaeological report</x:v>
      </x:c>
      <x:c r="F152" s="37" t="str">
        <x:v>Exact count not reported.</x:v>
      </x:c>
      <x:c r="G152" s="37" t="str">
        <x:v>Blade fragments.</x:v>
      </x:c>
      <x:c r="H152" s="37" t="str">
        <x:v>Surface survey of a mound substantially affected by Byzantine construction</x:v>
      </x:c>
      <x:c r="I152" s="37" t="str">
        <x:v>Exact count not reported.</x:v>
      </x:c>
      <x:c r="J152" s="37" t="str">
        <x:v>No geochemical analysis reported.</x:v>
      </x:c>
      <x:c r="K152" s="37"/>
      <x:c r="L152" s="37" t="str">
        <x:v>No geochemical source attribution reported.</x:v>
      </x:c>
      <x:c r="M152" s="37" t="str">
        <x:v>Presence without source attribution</x:v>
      </x:c>
      <x:c r="N152" s="37" t="str">
        <x:v>Location not independently verified; retained in evidence register but not mapped. No modelled path.</x:v>
      </x:c>
      <x:c r="O152" s="37" t="str">
        <x:v>GulerEtAl2013</x:v>
      </x:c>
      <x:c r="P152" s="37" t="str">
        <x:v>Güler, G., Çelik, B. and Güler, M. 2013. 'New Pre-Pottery Neolithic sites and cult centres in the Urfa Region'. Documenta Praehistorica 40: 291–303. https://doi.org/10.4312/dp.40.23</x:v>
      </x:c>
      <x:c r="Q152" s="37" t="str">
        <x:v>Published primary archaeological report</x:v>
      </x:c>
      <x:c r="R152" s="37" t="str">
        <x:v>Güler et al. 2013: p. 296, fig. 18.6–7. Illustrated specimens are not treated as a complete assemblage count; surface obsidian is unphased.</x:v>
      </x:c>
      <x:c r="S152" s="37"/>
      <x:c r="T152" s="37"/>
      <x:c r="U152" s="37"/>
      <x:c r="V152" s="37"/>
      <x:c r="W152" s="37"/>
      <x:c r="X152" s="37"/>
      <x:c r="Y152" s="37"/>
      <x:c r="Z152" s="37"/>
      <x:c r="AA152" s="37"/>
      <x:c r="AB152" s="37"/>
    </x:row>
    <x:row r="153" ht="105.5999984741211" hidden="0" customHeight="1">
      <x:c r="A153" s="37" t="str">
        <x:v>Kurt_presence</x:v>
      </x:c>
      <x:c r="B153" s="37" t="str">
        <x:v>Kurt Tepesi</x:v>
      </x:c>
      <x:c r="C153" s="37" t="str">
        <x:v>Taş Tepeler article dataset</x:v>
      </x:c>
      <x:c r="D153" s="37" t="str">
        <x:v>PPN settlement; late PPNA–early PPNB proposed from pillar comparisons in Çelik 2015a. The 2023 report retains a broad PPN attribution. Surface obsidian has no independently established occupation phase.</x:v>
      </x:c>
      <x:c r="E153" s="37" t="str">
        <x:v>Published primary archaeological report</x:v>
      </x:c>
      <x:c r="F153" s="37" t="str">
        <x:v>Very scarce; exact count not reported.</x:v>
      </x:c>
      <x:c r="G153" s="37" t="str">
        <x:v>Obsidian forms not separately specified.</x:v>
      </x:c>
      <x:c r="H153" s="37" t="str">
        <x:v>Surface survey of a limestone ridge settlement disturbed by illicit excavation</x:v>
      </x:c>
      <x:c r="I153" s="37" t="str">
        <x:v>Very scarce; exact count not reported.</x:v>
      </x:c>
      <x:c r="J153" s="37" t="str">
        <x:v>No geochemical analysis reported.</x:v>
      </x:c>
      <x:c r="K153" s="37"/>
      <x:c r="L153" s="37" t="str">
        <x:v>No geochemical source attribution reported.</x:v>
      </x:c>
      <x:c r="M153" s="37" t="str">
        <x:v>Presence without source attribution</x:v>
      </x:c>
      <x:c r="N153" s="37" t="str">
        <x:v>Verified occurrence locator in Figure 1 and interactive map. No modelled path.</x:v>
      </x:c>
      <x:c r="O153" s="37" t="str">
        <x:v>Celik2015Urfa; CelikTosyaguluCelik2023</x:v>
      </x:c>
      <x:c r="P153" s="37" t="str">
        <x:v>Çelik, B. 2015a. 'New Neolithic cult centres and domestic settlements in the light of Urfa Region Surveys'. Documenta Praehistorica 42: 353–364. https://doi.org/10.4312/dp.42.25 | Çelik, B. and Tosyagülü Çelik, H. 2023. Kurt Tepesi çevresindeki yerleşimler ve avlaklar. Karadeniz Uluslararası Bilimsel Dergi 59: 183–92.</x:v>
      </x:c>
      <x:c r="Q153" s="37" t="str">
        <x:v>Published primary archaeological report</x:v>
      </x:c>
      <x:c r="R153" s="37" t="str">
        <x:v>Çelik 2015a: pp. 354, 358 | Çelik and Tosyagülü Çelik 2023: 185–86. The report lists tool types for the mixed lithic assemblage; these are not all assigned to obsidian.</x:v>
      </x:c>
      <x:c r="S153" s="37"/>
      <x:c r="T153" s="37"/>
      <x:c r="U153" s="37"/>
      <x:c r="V153" s="37"/>
      <x:c r="W153" s="37"/>
      <x:c r="X153" s="37"/>
      <x:c r="Y153" s="37"/>
      <x:c r="Z153" s="37"/>
      <x:c r="AA153" s="37"/>
      <x:c r="AB153" s="37"/>
    </x:row>
    <x:row r="154" ht="66" hidden="0" customHeight="1">
      <x:c r="A154" s="37" t="str">
        <x:v>Domuzcurnu_presence</x:v>
      </x:c>
      <x:c r="B154" s="37" t="str">
        <x:v>Domuzcurnu Tepesi</x:v>
      </x:c>
      <x:c r="C154" s="37" t="str">
        <x:v>Taş Tepeler article dataset</x:v>
      </x:c>
      <x:c r="D154" s="37" t="str">
        <x:v>Pre-Pottery Neolithic proposed from surface lithics; subphase unresolved. Surface obsidian has no independently established occupation phase.</x:v>
      </x:c>
      <x:c r="E154" s="37" t="str">
        <x:v>Published primary archaeological report</x:v>
      </x:c>
      <x:c r="F154" s="37" t="str">
        <x:v>Very small amount; exact count not reported.</x:v>
      </x:c>
      <x:c r="G154" s="37" t="str">
        <x:v>Blade and flake fragments.</x:v>
      </x:c>
      <x:c r="H154" s="37" t="str">
        <x:v>Surface survey of a low limestone hill with visible wall traces</x:v>
      </x:c>
      <x:c r="I154" s="37" t="str">
        <x:v>Very small amount; exact count not reported.</x:v>
      </x:c>
      <x:c r="J154" s="37" t="str">
        <x:v>No geochemical analysis reported.</x:v>
      </x:c>
      <x:c r="K154" s="37"/>
      <x:c r="L154" s="37" t="str">
        <x:v>No geochemical source attribution reported.</x:v>
      </x:c>
      <x:c r="M154" s="37" t="str">
        <x:v>Presence without source attribution</x:v>
      </x:c>
      <x:c r="N154" s="37" t="str">
        <x:v>Location not independently verified; retained in evidence register but not mapped. No modelled path.</x:v>
      </x:c>
      <x:c r="O154" s="37" t="str">
        <x:v>Celik2015Urfa</x:v>
      </x:c>
      <x:c r="P154" s="37" t="str">
        <x:v>Çelik, B. 2015a. 'New Neolithic cult centres and domestic settlements in the light of Urfa Region Surveys'. Documenta Praehistorica 42: 353–364. https://doi.org/10.4312/dp.42.25</x:v>
      </x:c>
      <x:c r="Q154" s="37" t="str">
        <x:v>Published primary archaeological report</x:v>
      </x:c>
      <x:c r="R154" s="37" t="str">
        <x:v>Çelik 2015a: p. 356. No stratified obsidian context or geochemical assignment is reported.</x:v>
      </x:c>
      <x:c r="S154" s="37"/>
      <x:c r="T154" s="37"/>
      <x:c r="U154" s="37"/>
      <x:c r="V154" s="37"/>
      <x:c r="W154" s="37"/>
      <x:c r="X154" s="37"/>
      <x:c r="Y154" s="37"/>
      <x:c r="Z154" s="37"/>
      <x:c r="AA154" s="37"/>
      <x:c r="AB154" s="37"/>
    </x:row>
    <x:row r="155" ht="79.19999694824219" hidden="0" customHeight="1">
      <x:c r="A155" s="37" t="str">
        <x:v>Aksoy_presence</x:v>
      </x:c>
      <x:c r="B155" s="37" t="str">
        <x:v>Aksoy Tepe</x:v>
      </x:c>
      <x:c r="C155" s="37" t="str">
        <x:v>Taş Tepeler article dataset</x:v>
      </x:c>
      <x:c r="D155" s="37" t="str">
        <x:v>Reported PPN component alongside Middle Palaeolithic and possible Epipalaeolithic finds. Surface obsidian has no independently established occupation phase.</x:v>
      </x:c>
      <x:c r="E155" s="37" t="str">
        <x:v>Published primary archaeological report</x:v>
      </x:c>
      <x:c r="F155" s="37" t="n">
        <x:v>2</x:v>
      </x:c>
      <x:c r="G155" s="37" t="str">
        <x:v>Blade fragments.</x:v>
      </x:c>
      <x:c r="H155" s="37" t="str">
        <x:v>Surface finds between two mounds with circular building remains; illicit excavation and mixed-period lithics</x:v>
      </x:c>
      <x:c r="I155" s="37" t="n">
        <x:v>2</x:v>
      </x:c>
      <x:c r="J155" s="37" t="str">
        <x:v>No geochemical analysis reported.</x:v>
      </x:c>
      <x:c r="K155" s="37"/>
      <x:c r="L155" s="37" t="str">
        <x:v>No geochemical source attribution reported.</x:v>
      </x:c>
      <x:c r="M155" s="37" t="str">
        <x:v>Presence without source attribution</x:v>
      </x:c>
      <x:c r="N155" s="37" t="str">
        <x:v>Location not independently verified; retained in evidence register but not mapped. No modelled path.</x:v>
      </x:c>
      <x:c r="O155" s="37" t="str">
        <x:v>CelikBingol2016</x:v>
      </x:c>
      <x:c r="P155" s="37" t="str">
        <x:v>Çelik, B. and Bingöl, A. 2016. 'Şanlıurfa Province Central District Tektek Mountains Year 2015 Surface Survey'. Kafkas Üniversitesi Sosyal Bilimler Enstitüsü Dergisi, Ek Sayı 1: 1–20. https://doi.org/10.9775/kausbed.2016.030</x:v>
      </x:c>
      <x:c r="Q155" s="37" t="str">
        <x:v>Published primary archaeological report</x:v>
      </x:c>
      <x:c r="R155" s="37" t="str">
        <x:v>Çelik and Bingöl 2016: p. 5. Two obsidian blade fragments are reported; their date cannot be isolated from the mixed surface assemblage.</x:v>
      </x:c>
      <x:c r="S155" s="37"/>
      <x:c r="T155" s="37"/>
      <x:c r="U155" s="37"/>
      <x:c r="V155" s="37"/>
      <x:c r="W155" s="37"/>
      <x:c r="X155" s="37"/>
      <x:c r="Y155" s="37"/>
      <x:c r="Z155" s="37"/>
      <x:c r="AA155" s="37"/>
      <x:c r="AB155" s="37"/>
    </x:row>
    <x:row r="156" ht="79.19999694824219" hidden="0" customHeight="1">
      <x:c r="A156" s="37" t="str">
        <x:v>Suvan_presence</x:v>
      </x:c>
      <x:c r="B156" s="37" t="str">
        <x:v>Suvan Tepesi</x:v>
      </x:c>
      <x:c r="C156" s="37" t="str">
        <x:v>Taş Tepeler article dataset</x:v>
      </x:c>
      <x:c r="D156" s="37" t="str">
        <x:v>Pre-Pottery Neolithic proposed from lithics and circular buildings; later tumuli occur on the hill. Surface obsidian has no independently established occupation phase.</x:v>
      </x:c>
      <x:c r="E156" s="37" t="str">
        <x:v>Published primary archaeological report</x:v>
      </x:c>
      <x:c r="F156" s="37" t="str">
        <x:v>Exact count not reported.</x:v>
      </x:c>
      <x:c r="G156" s="37" t="str">
        <x:v>Blade fragments.</x:v>
      </x:c>
      <x:c r="H156" s="37" t="str">
        <x:v>Surface survey; no ceramics reported in the settlement assemblage; later tumuli on the hill</x:v>
      </x:c>
      <x:c r="I156" s="37" t="str">
        <x:v>Exact count not reported.</x:v>
      </x:c>
      <x:c r="J156" s="37" t="str">
        <x:v>No geochemical analysis reported.</x:v>
      </x:c>
      <x:c r="K156" s="37"/>
      <x:c r="L156" s="37" t="str">
        <x:v>No geochemical source attribution reported.</x:v>
      </x:c>
      <x:c r="M156" s="37" t="str">
        <x:v>Presence without source attribution</x:v>
      </x:c>
      <x:c r="N156" s="37" t="str">
        <x:v>Location not independently verified; retained in evidence register but not mapped. No modelled path.</x:v>
      </x:c>
      <x:c r="O156" s="37" t="str">
        <x:v>CelikBingol2016</x:v>
      </x:c>
      <x:c r="P156" s="37" t="str">
        <x:v>Çelik, B. and Bingöl, A. 2016. 'Şanlıurfa Province Central District Tektek Mountains Year 2015 Surface Survey'. Kafkas Üniversitesi Sosyal Bilimler Enstitüsü Dergisi, Ek Sayı 1: 1–20. https://doi.org/10.9775/kausbed.2016.030</x:v>
      </x:c>
      <x:c r="Q156" s="37" t="str">
        <x:v>Published primary archaeological report</x:v>
      </x:c>
      <x:c r="R156" s="37" t="str">
        <x:v>Çelik and Bingöl 2016: p. 5, fig. 8. Record refers to the settlement on the southern slope, not later tumuli or adjacent trap areas.</x:v>
      </x:c>
      <x:c r="S156" s="37"/>
      <x:c r="T156" s="37"/>
      <x:c r="U156" s="37"/>
      <x:c r="V156" s="37"/>
      <x:c r="W156" s="37"/>
      <x:c r="X156" s="37"/>
      <x:c r="Y156" s="37"/>
      <x:c r="Z156" s="37"/>
      <x:c r="AA156" s="37"/>
      <x:c r="AB156" s="37"/>
    </x:row>
    <x:row r="157" ht="79.19999694824219" hidden="0" customHeight="1">
      <x:c r="A157" s="37" t="str">
        <x:v>Guvenli_presence</x:v>
      </x:c>
      <x:c r="B157" s="37" t="str">
        <x:v>Güvenli Höyük</x:v>
      </x:c>
      <x:c r="C157" s="37" t="str">
        <x:v>Taş Tepeler article dataset</x:v>
      </x:c>
      <x:c r="D157" s="37" t="str">
        <x:v>Reported PPN component alongside Chalcolithic, Bronze Age, Roman and Byzantine material. Surface obsidian has no independently established occupation phase.</x:v>
      </x:c>
      <x:c r="E157" s="37" t="str">
        <x:v>Published primary archaeological report</x:v>
      </x:c>
      <x:c r="F157" s="37" t="str">
        <x:v>Exact count not reported.</x:v>
      </x:c>
      <x:c r="G157" s="37" t="str">
        <x:v>Blades and flakes.</x:v>
      </x:c>
      <x:c r="H157" s="37" t="str">
        <x:v>Surface survey of a mound partly covered by modern houses and a cemetery</x:v>
      </x:c>
      <x:c r="I157" s="37" t="str">
        <x:v>Exact count not reported.</x:v>
      </x:c>
      <x:c r="J157" s="37" t="str">
        <x:v>No geochemical analysis reported.</x:v>
      </x:c>
      <x:c r="K157" s="37"/>
      <x:c r="L157" s="37" t="str">
        <x:v>No geochemical source attribution reported.</x:v>
      </x:c>
      <x:c r="M157" s="37" t="str">
        <x:v>Presence without source attribution</x:v>
      </x:c>
      <x:c r="N157" s="37" t="str">
        <x:v>Location not independently verified; retained in evidence register but not mapped. No modelled path.</x:v>
      </x:c>
      <x:c r="O157" s="37" t="str">
        <x:v>CelikBingol2016</x:v>
      </x:c>
      <x:c r="P157" s="37" t="str">
        <x:v>Çelik, B. and Bingöl, A. 2016. 'Şanlıurfa Province Central District Tektek Mountains Year 2015 Surface Survey'. Kafkas Üniversitesi Sosyal Bilimler Enstitüsü Dergisi, Ek Sayı 1: 1–20. https://doi.org/10.9775/kausbed.2016.030</x:v>
      </x:c>
      <x:c r="Q157" s="37" t="str">
        <x:v>Published primary archaeological report</x:v>
      </x:c>
      <x:c r="R157" s="37" t="str">
        <x:v>Çelik and Bingöl 2016: p. 8, fig. 16. The report places the obsidian among PPN finds, but surface recovery does not independently establish its phase.</x:v>
      </x:c>
      <x:c r="S157" s="37"/>
      <x:c r="T157" s="37"/>
      <x:c r="U157" s="37"/>
      <x:c r="V157" s="37"/>
      <x:c r="W157" s="37"/>
      <x:c r="X157" s="37"/>
      <x:c r="Y157" s="37"/>
      <x:c r="Z157" s="37"/>
      <x:c r="AA157" s="37"/>
      <x:c r="AB157" s="37"/>
    </x:row>
    <x:row r="158" ht="66" hidden="0" customHeight="1">
      <x:c r="A158" s="37" t="str">
        <x:v>Yusuf1_presence</x:v>
      </x:c>
      <x:c r="B158" s="37" t="str">
        <x:v>Yusuf Harabesi 1</x:v>
      </x:c>
      <x:c r="C158" s="37" t="str">
        <x:v>Taş Tepeler article dataset</x:v>
      </x:c>
      <x:c r="D158" s="37" t="str">
        <x:v>Reported PPN component; Byzantine ceramics also occur. Surface obsidian has no independently established occupation phase.</x:v>
      </x:c>
      <x:c r="E158" s="37" t="str">
        <x:v>Published primary archaeological report</x:v>
      </x:c>
      <x:c r="F158" s="37" t="str">
        <x:v>Exact count not reported.</x:v>
      </x:c>
      <x:c r="G158" s="37" t="str">
        <x:v>Blade fragments.</x:v>
      </x:c>
      <x:c r="H158" s="37" t="str">
        <x:v>Surface survey of an agricultural slope settlement with Byzantine ceramics</x:v>
      </x:c>
      <x:c r="I158" s="37" t="str">
        <x:v>Exact count not reported.</x:v>
      </x:c>
      <x:c r="J158" s="37" t="str">
        <x:v>No geochemical analysis reported.</x:v>
      </x:c>
      <x:c r="K158" s="37"/>
      <x:c r="L158" s="37" t="str">
        <x:v>No geochemical source attribution reported.</x:v>
      </x:c>
      <x:c r="M158" s="37" t="str">
        <x:v>Presence without source attribution</x:v>
      </x:c>
      <x:c r="N158" s="37" t="str">
        <x:v>Location not independently verified; retained in evidence register but not mapped. No modelled path.</x:v>
      </x:c>
      <x:c r="O158" s="37" t="str">
        <x:v>CelikBingol2016</x:v>
      </x:c>
      <x:c r="P158" s="37" t="str">
        <x:v>Çelik, B. and Bingöl, A. 2016. 'Şanlıurfa Province Central District Tektek Mountains Year 2015 Surface Survey'. Kafkas Üniversitesi Sosyal Bilimler Enstitüsü Dergisi, Ek Sayı 1: 1–20. https://doi.org/10.9775/kausbed.2016.030</x:v>
      </x:c>
      <x:c r="Q158" s="37" t="str">
        <x:v>Published primary archaeological report</x:v>
      </x:c>
      <x:c r="R158" s="37" t="str">
        <x:v>Çelik and Bingöl 2016: p. 9. Published as Karakuş Village Yusuf Ruins 1. Treat as a separate surveyed locality; do not combine it with the other Yusuf localities.</x:v>
      </x:c>
      <x:c r="S158" s="37"/>
      <x:c r="T158" s="37"/>
      <x:c r="U158" s="37"/>
      <x:c r="V158" s="37"/>
      <x:c r="W158" s="37"/>
      <x:c r="X158" s="37"/>
      <x:c r="Y158" s="37"/>
      <x:c r="Z158" s="37"/>
      <x:c r="AA158" s="37"/>
      <x:c r="AB158" s="37"/>
    </x:row>
    <x:row r="159" ht="66" hidden="0" customHeight="1">
      <x:c r="A159" s="37" t="str">
        <x:v>Yusuf2_presence</x:v>
      </x:c>
      <x:c r="B159" s="37" t="str">
        <x:v>Yusuf Harabesi 2</x:v>
      </x:c>
      <x:c r="C159" s="37" t="str">
        <x:v>Taş Tepeler article dataset</x:v>
      </x:c>
      <x:c r="D159" s="37" t="str">
        <x:v>Reported PPN component; Byzantine ceramics also occur. Surface obsidian has no independently established occupation phase.</x:v>
      </x:c>
      <x:c r="E159" s="37" t="str">
        <x:v>Published primary archaeological report</x:v>
      </x:c>
      <x:c r="F159" s="37" t="str">
        <x:v>Exact count not reported.</x:v>
      </x:c>
      <x:c r="G159" s="37" t="str">
        <x:v>Blade fragments.</x:v>
      </x:c>
      <x:c r="H159" s="37" t="str">
        <x:v>Surface survey of an agricultural slope settlement with Byzantine ceramics</x:v>
      </x:c>
      <x:c r="I159" s="37" t="str">
        <x:v>Exact count not reported.</x:v>
      </x:c>
      <x:c r="J159" s="37" t="str">
        <x:v>No geochemical analysis reported.</x:v>
      </x:c>
      <x:c r="K159" s="37"/>
      <x:c r="L159" s="37" t="str">
        <x:v>No geochemical source attribution reported.</x:v>
      </x:c>
      <x:c r="M159" s="37" t="str">
        <x:v>Presence without source attribution</x:v>
      </x:c>
      <x:c r="N159" s="37" t="str">
        <x:v>Location not independently verified; retained in evidence register but not mapped. No modelled path.</x:v>
      </x:c>
      <x:c r="O159" s="37" t="str">
        <x:v>CelikBingol2016</x:v>
      </x:c>
      <x:c r="P159" s="37" t="str">
        <x:v>Çelik, B. and Bingöl, A. 2016. 'Şanlıurfa Province Central District Tektek Mountains Year 2015 Surface Survey'. Kafkas Üniversitesi Sosyal Bilimler Enstitüsü Dergisi, Ek Sayı 1: 1–20. https://doi.org/10.9775/kausbed.2016.030</x:v>
      </x:c>
      <x:c r="Q159" s="37" t="str">
        <x:v>Published primary archaeological report</x:v>
      </x:c>
      <x:c r="R159" s="37" t="str">
        <x:v>Çelik and Bingöl 2016: p. 9. Published as Karakuş Village Yusuf Ruins 2. Treat as a separate surveyed locality; do not combine it with the other Yusuf localities.</x:v>
      </x:c>
      <x:c r="S159" s="37"/>
      <x:c r="T159" s="37"/>
      <x:c r="U159" s="37"/>
      <x:c r="V159" s="37"/>
      <x:c r="W159" s="37"/>
      <x:c r="X159" s="37"/>
      <x:c r="Y159" s="37"/>
      <x:c r="Z159" s="37"/>
      <x:c r="AA159" s="37"/>
      <x:c r="AB159" s="37"/>
    </x:row>
    <x:row r="160" ht="79.19999694824219" hidden="0" customHeight="1">
      <x:c r="A160" s="37" t="str">
        <x:v>Yusuf3_presence</x:v>
      </x:c>
      <x:c r="B160" s="37" t="str">
        <x:v>Yusuf Harabesi 3</x:v>
      </x:c>
      <x:c r="C160" s="37" t="str">
        <x:v>Taş Tepeler article dataset</x:v>
      </x:c>
      <x:c r="D160" s="37" t="str">
        <x:v>Reported PPN component; Bronze Age, Roman and Byzantine ceramics also occur. Surface obsidian has no independently established occupation phase.</x:v>
      </x:c>
      <x:c r="E160" s="37" t="str">
        <x:v>Published primary archaeological report</x:v>
      </x:c>
      <x:c r="F160" s="37" t="str">
        <x:v>Exact count not reported.</x:v>
      </x:c>
      <x:c r="G160" s="37" t="str">
        <x:v>Blade fragments.</x:v>
      </x:c>
      <x:c r="H160" s="37" t="str">
        <x:v>Surface survey of an agricultural slope settlement with Bronze Age, Roman and Byzantine ceramics</x:v>
      </x:c>
      <x:c r="I160" s="37" t="str">
        <x:v>Exact count not reported.</x:v>
      </x:c>
      <x:c r="J160" s="37" t="str">
        <x:v>No geochemical analysis reported.</x:v>
      </x:c>
      <x:c r="K160" s="37"/>
      <x:c r="L160" s="37" t="str">
        <x:v>No geochemical source attribution reported.</x:v>
      </x:c>
      <x:c r="M160" s="37" t="str">
        <x:v>Presence without source attribution</x:v>
      </x:c>
      <x:c r="N160" s="37" t="str">
        <x:v>Location not independently verified; retained in evidence register but not mapped. No modelled path.</x:v>
      </x:c>
      <x:c r="O160" s="37" t="str">
        <x:v>CelikBingol2016</x:v>
      </x:c>
      <x:c r="P160" s="37" t="str">
        <x:v>Çelik, B. and Bingöl, A. 2016. 'Şanlıurfa Province Central District Tektek Mountains Year 2015 Surface Survey'. Kafkas Üniversitesi Sosyal Bilimler Enstitüsü Dergisi, Ek Sayı 1: 1–20. https://doi.org/10.9775/kausbed.2016.030</x:v>
      </x:c>
      <x:c r="Q160" s="37" t="str">
        <x:v>Published primary archaeological report</x:v>
      </x:c>
      <x:c r="R160" s="37" t="str">
        <x:v>Çelik and Bingöl 2016: p. 9. Published as Karakuş Village Yusuf Ruins 3. Treat as a separate surveyed locality; do not combine it with the other Yusuf localities.</x:v>
      </x:c>
      <x:c r="S160" s="37"/>
      <x:c r="T160" s="37"/>
      <x:c r="U160" s="37"/>
      <x:c r="V160" s="37"/>
      <x:c r="W160" s="37"/>
      <x:c r="X160" s="37"/>
      <x:c r="Y160" s="37"/>
      <x:c r="Z160" s="37"/>
      <x:c r="AA160" s="37"/>
      <x:c r="AB160" s="37"/>
    </x:row>
    <x:row r="161" ht="118.80000305175781" hidden="0" customHeight="1">
      <x:c r="A161" s="37" t="str">
        <x:v>Sayburc_presence</x:v>
      </x:c>
      <x:c r="B161" s="37" t="str">
        <x:v>Sayburç</x:v>
      </x:c>
      <x:c r="C161" s="37" t="str">
        <x:v>Taş Tepeler article dataset</x:v>
      </x:c>
      <x:c r="D161" s="37" t="str">
        <x:v>PPNB settlement. Radiocarbon dates from southern buildings place their occupation in the middle of the 9th millennium BC, corresponding to early PPNB. Excavated PPNB assemblage; individual obsidian pieces not linked to dated contexts in the report.</x:v>
      </x:c>
      <x:c r="E161" s="37" t="str">
        <x:v>Published primary archaeological report</x:v>
      </x:c>
      <x:c r="F161" s="37" t="str">
        <x:v>Less than 2% of the chipped-stone assemblage; no absolute count published.</x:v>
      </x:c>
      <x:c r="G161" s="37" t="str">
        <x:v>Obsidian within the chipped-stone assemblage; individual forms not specified.</x:v>
      </x:c>
      <x:c r="H161" s="37" t="str">
        <x:v>Published report of the 2022 excavations in the southern residential area</x:v>
      </x:c>
      <x:c r="I161" s="37" t="str">
        <x:v>Less than 2% of the chipped-stone assemblage; no absolute count published.</x:v>
      </x:c>
      <x:c r="J161" s="37" t="str">
        <x:v>No geochemical analysis reported.</x:v>
      </x:c>
      <x:c r="K161" s="37"/>
      <x:c r="L161" s="37" t="str">
        <x:v>No geochemical source attribution reported.</x:v>
      </x:c>
      <x:c r="M161" s="37" t="str">
        <x:v>Presence without source attribution</x:v>
      </x:c>
      <x:c r="N161" s="37" t="str">
        <x:v>Verified occurrence locator in Figure 1 and interactive map. No modelled path.</x:v>
      </x:c>
      <x:c r="O161" s="37" t="str">
        <x:v>OzdoganUludag2024; Ozdogan2024</x:v>
      </x:c>
      <x:c r="P161" s="37" t="str">
        <x:v>Özdoğan, E. and Uludağ, C. 2024. 'Sayburç 2022 Yılı Çalışmaları'. In 43. Kazı Sonuçları Toplantısı 5: 99–114. Ankara: Kültür Varlıkları ve Müzeler Genel Müdürlüğü. https://www.researchgate.net/publication/388066835_Sayburc_2022_Yili_Calismalari | Özdoğan, E. 2024. Sayburç a mid-9th millennium BC site in the foothills of the Eastern Taurus. Documenta Praehistorica 51: 44–58.</x:v>
      </x:c>
      <x:c r="Q161" s="37" t="str">
        <x:v>Published primary archaeological report</x:v>
      </x:c>
      <x:c r="R161" s="37" t="str">
        <x:v>Özdoğan and Uludağ 2024: 99, 104 | Özdoğan 2024: Datings section, author-copy p. 5; final journal pagination 44–58. The percentage is descriptive, not a source composition. Excavation provides better contextual control than surface collection, but no specimen-level source assignments are supplied. The 2024 Documenta Praehistorica paper supports site chronology but contains no obsidian mention; keep the excavation report as the presence source.</x:v>
      </x:c>
      <x:c r="S161" s="37"/>
      <x:c r="T161" s="37"/>
      <x:c r="U161" s="37"/>
      <x:c r="V161" s="37"/>
      <x:c r="W161" s="37"/>
      <x:c r="X161" s="37"/>
      <x:c r="Y161" s="37"/>
      <x:c r="Z161" s="37"/>
      <x:c r="AA161" s="37"/>
      <x:c r="AB161" s="37"/>
    </x:row>
    <x:row r="162" ht="86.4000015258789" hidden="0" customHeight="1">
      <x:c r="A162" s="41" t="str">
        <x:v>ikizce_guney_hoyugu_presence</x:v>
      </x:c>
      <x:c r="B162" s="41" t="str">
        <x:v>İkizce Güney Höyüğü</x:v>
      </x:c>
      <x:c r="C162" s="41" t="str">
        <x:v>Taş Tepeler article dataset</x:v>
      </x:c>
      <x:c r="D162" s="41" t="str">
        <x:v>Reported PPN component identified by an undecorated chlorite vessel fragment; pottery also assigned to the Neolithic, Chalcolithic, Hellenistic and Early Byzantine periods. Not securely phased; the presence of a PPN-type vessel fragment does not date the surface obsidian.</x:v>
      </x:c>
      <x:c r="E162" s="41" t="str">
        <x:v>Published primary archaeological survey report</x:v>
      </x:c>
      <x:c r="F162" s="41" t="str">
        <x:v>Very scarce; no numerical count published in the site entry.</x:v>
      </x:c>
      <x:c r="G162" s="41" t="str">
        <x:v>Not specified for the obsidian; the sentence's blades, flakes and scrapers refer to flint.</x:v>
      </x:c>
      <x:c r="H162" s="41" t="str">
        <x:v>Mixed surface survey</x:v>
      </x:c>
      <x:c r="I162" s="41" t="str">
        <x:v>Very scarce; no numerical count published in the site entry.</x:v>
      </x:c>
      <x:c r="J162" s="41" t="str">
        <x:v>No geochemical analysis reported.</x:v>
      </x:c>
      <x:c r="K162" s="41"/>
      <x:c r="L162" s="41" t="str">
        <x:v>No geochemical source attribution reported.</x:v>
      </x:c>
      <x:c r="M162" s="41" t="str">
        <x:v>Presence without source attribution</x:v>
      </x:c>
      <x:c r="N162" s="41" t="str">
        <x:v>Location not independently verified; retained in evidence register but not mapped. No modelled path.</x:v>
      </x:c>
      <x:c r="O162" s="41" t="str">
        <x:v>GulerCelik2015</x:v>
      </x:c>
      <x:c r="P162" s="41" t="str">
        <x:v>Güler, M. and Çelik, B. 2015. Şanlıurfa Bölgesi Neolitik Dönem Araştırmaları. Ardahan Üniversitesi İnsani Bilimler ve Edebiyat Fakültesi Belgü Dergisi 1: 75–102.</x:v>
      </x:c>
      <x:c r="Q162" s="41" t="str">
        <x:v>Published primary archaeological survey report</x:v>
      </x:c>
      <x:c r="R162" s="41" t="str">
        <x:v>82 (site entry); 92, map 1; 96, fig. 9. The PPN attribution rests on a reported vessel fragment within mixed surface material. Obsidian forms, count, stratigraphic context and source attribution are unavailable.</x:v>
      </x:c>
      <x:c r="S162" s="41"/>
      <x:c r="T162" s="41"/>
      <x:c r="U162" s="41"/>
      <x:c r="V162" s="41"/>
      <x:c r="W162" s="41"/>
      <x:c r="X162" s="41"/>
      <x:c r="Y162" s="41"/>
      <x:c r="Z162" s="41"/>
      <x:c r="AA162" s="41"/>
      <x:c r="AB162" s="41"/>
    </x:row>
    <x:row r="163" ht="64.80000305175781" hidden="0" customHeight="1">
      <x:c r="A163" s="41" t="str">
        <x:v>besta_faki_presence</x:v>
      </x:c>
      <x:c r="B163" s="41" t="str">
        <x:v>Besta Faki Mevkii</x:v>
      </x:c>
      <x:c r="C163" s="41" t="str">
        <x:v>Taş Tepeler article dataset</x:v>
      </x:c>
      <x:c r="D163" s="41" t="str">
        <x:v>Survey-assigned PPN settlement, with Roman tumuli also present. A possible pillar-body fragment supports the settlement interpretation. Not securely phased; the surface obsidian is not assigned to a stratified PPN context.</x:v>
      </x:c>
      <x:c r="E163" s="41" t="str">
        <x:v>Published primary archaeological survey report, repeated by the survey author in 2023.</x:v>
      </x:c>
      <x:c r="F163" s="41" t="str">
        <x:v>Scarce; no numerical count in the site entry.</x:v>
      </x:c>
      <x:c r="G163" s="41" t="str">
        <x:v>Not specified for the obsidian; the preceding cores, blades and flakes refer to flint.</x:v>
      </x:c>
      <x:c r="H163" s="41" t="str">
        <x:v>Surface survey, including material around the mound</x:v>
      </x:c>
      <x:c r="I163" s="41" t="str">
        <x:v>Scarce; no numerical count in the site entry.</x:v>
      </x:c>
      <x:c r="J163" s="41" t="str">
        <x:v>No geochemical analysis reported.</x:v>
      </x:c>
      <x:c r="K163" s="41"/>
      <x:c r="L163" s="41" t="str">
        <x:v>No geochemical source attribution reported.</x:v>
      </x:c>
      <x:c r="M163" s="41" t="str">
        <x:v>Presence without source attribution</x:v>
      </x:c>
      <x:c r="N163" s="41" t="str">
        <x:v>Location not independently verified; retained in evidence register but not mapped. No modelled path.</x:v>
      </x:c>
      <x:c r="O163" s="41" t="str">
        <x:v>Celik2015Belgu; CelikTosyaguluCelik2023</x:v>
      </x:c>
      <x:c r="P163" s="41" t="str">
        <x:v>Çelik, B. 2015b. Şanlıurfa İli Yüzey Araştırması. Ardahan Üniversitesi İnsani Bilimler ve Edebiyat Fakültesi Belgü Dergisi 2: 87–107. | Çelik, B. and Tosyagülü Çelik, H. 2023. Kurt Tepesi Çevresindeki Yerleşimler ve Avlaklar. Karadeniz Uluslararası Bilimsel Dergi 59: 183–192, especially 186–87.</x:v>
      </x:c>
      <x:c r="Q163" s="41" t="str">
        <x:v>Published primary archaeological survey report, repeated by the survey author in 2023.</x:v>
      </x:c>
      <x:c r="R163" s="41" t="str">
        <x:v>91 (site entry and footnote 8 alias); 98, map 1.12; 105, figs 14–15. Surface context; PPN attribution is to the settlement, while the obsidian remains unphased. Obsidian forms, count and source attribution are unavailable.</x:v>
      </x:c>
      <x:c r="S163" s="41"/>
      <x:c r="T163" s="41"/>
      <x:c r="U163" s="41"/>
      <x:c r="V163" s="41"/>
      <x:c r="W163" s="41"/>
      <x:c r="X163" s="41"/>
      <x:c r="Y163" s="41"/>
      <x:c r="Z163" s="41"/>
      <x:c r="AA163" s="41"/>
      <x:c r="AB163" s="41"/>
    </x:row>
  </x:sheetData>
  <x:pageMargins left="0.7" right="0.7" top="0.75" bottom="0.75" header="0.3" footer="0.3"/>
  <x:tableParts count="1">
    <x:tablePart xmlns:r="http://schemas.openxmlformats.org/officeDocument/2006/relationships" r:id="R7ddbb701f6cb418b"/>
  </x:tableParts>
</x:worksheet>
</file>

<file path=xl/worksheets/sheet3.xml><?xml version="1.0" encoding="utf-8"?>
<x:worksheet xmlns:x="http://schemas.openxmlformats.org/spreadsheetml/2006/main">
  <x:sheetViews>
    <x:sheetView showGridLines="0" workbookViewId="0"/>
  </x:sheetViews>
  <x:sheetFormatPr defaultRowHeight="15"/>
  <x:cols>
    <x:col min="1" max="1" width="24" hidden="0" customWidth="1"/>
    <x:col min="2" max="2" width="20" hidden="0" customWidth="1"/>
    <x:col min="3" max="3" width="18" hidden="0" customWidth="1"/>
    <x:col min="4" max="4" width="24" hidden="0" customWidth="1"/>
    <x:col min="5" max="5" width="24" hidden="0" customWidth="1"/>
    <x:col min="6" max="6" width="20" hidden="0" customWidth="1"/>
    <x:col min="7" max="7" width="24" hidden="0" customWidth="1"/>
    <x:col min="8" max="8" width="16" hidden="0" customWidth="1"/>
    <x:col min="9" max="9" width="24" hidden="0" customWidth="1"/>
    <x:col min="10" max="10" width="24" hidden="0" customWidth="1"/>
    <x:col min="11" max="11" width="32" hidden="0" customWidth="1"/>
    <x:col min="12" max="12" width="37" hidden="0" customWidth="1"/>
    <x:col min="13" max="13" width="21" hidden="0" customWidth="1"/>
    <x:col min="14" max="14" width="17" hidden="0" customWidth="1"/>
    <x:col min="15" max="15" width="24" hidden="0" customWidth="1"/>
    <x:col min="16" max="16" width="24" hidden="0" customWidth="1"/>
    <x:col min="17" max="17" width="16" hidden="0" customWidth="1"/>
    <x:col min="18" max="18" width="44" hidden="0" customWidth="1"/>
    <x:col min="19" max="19" width="37" hidden="0" customWidth="1"/>
    <x:col min="20" max="20" width="33" hidden="0" customWidth="1"/>
    <x:col min="21" max="21" width="13" hidden="0" customWidth="1"/>
    <x:col min="22" max="22" width="14" hidden="0" customWidth="1"/>
    <x:col min="23" max="23" width="13" hidden="0" customWidth="1"/>
    <x:col min="24" max="24" width="12" hidden="0" customWidth="1"/>
    <x:col min="25" max="25" width="12" hidden="0" customWidth="1"/>
    <x:col min="26" max="26" width="12" hidden="0" customWidth="1"/>
    <x:col min="27" max="27" width="13" hidden="0" customWidth="1"/>
    <x:col min="28" max="28" width="14" hidden="0" customWidth="1"/>
    <x:col min="29" max="29" width="12" hidden="0" customWidth="1"/>
    <x:col min="30" max="30" width="13" hidden="0" customWidth="1"/>
  </x:cols>
  <x:sheetData>
    <x:row r="1" ht="30" customHeight="1">
      <x:c r="A1" s="12" t="str">
        <x:v>record_id</x:v>
      </x:c>
      <x:c r="B1" s="23" t="str">
        <x:v>site</x:v>
      </x:c>
      <x:c r="C1" s="23" t="str">
        <x:v>site_group</x:v>
      </x:c>
      <x:c r="D1" s="23" t="str">
        <x:v>period_or_date</x:v>
      </x:c>
      <x:c r="E1" s="23" t="str">
        <x:v>record_granularity</x:v>
      </x:c>
      <x:c r="F1" s="23" t="str">
        <x:v>artefact_or_sample</x:v>
      </x:c>
      <x:c r="G1" s="23" t="str">
        <x:v>artefact_type_or_category</x:v>
      </x:c>
      <x:c r="H1" s="23" t="str">
        <x:v>findspot_or_context</x:v>
      </x:c>
      <x:c r="I1" s="23" t="str">
        <x:v>count</x:v>
      </x:c>
      <x:c r="J1" s="23" t="str">
        <x:v>analysis_method</x:v>
      </x:c>
      <x:c r="K1" s="23" t="str">
        <x:v>reported_elements_or_measurements</x:v>
      </x:c>
      <x:c r="L1" s="23" t="str">
        <x:v>assigned_source_or_source_family</x:v>
      </x:c>
      <x:c r="M1" s="23" t="str">
        <x:v>source_attribution_status</x:v>
      </x:c>
      <x:c r="N1" s="23" t="str">
        <x:v>evidence_state_note</x:v>
      </x:c>
      <x:c r="O1" s="23" t="str">
        <x:v>interpretive_limit</x:v>
      </x:c>
      <x:c r="P1" s="23" t="str">
        <x:v>map_use</x:v>
      </x:c>
      <x:c r="Q1" s="23" t="str">
        <x:v>citation_key</x:v>
      </x:c>
      <x:c r="R1" s="23" t="str">
        <x:v>citation</x:v>
      </x:c>
      <x:c r="S1" s="23" t="str">
        <x:v>data_status</x:v>
      </x:c>
      <x:c r="T1" s="23" t="str">
        <x:v>notes</x:v>
      </x:c>
      <x:c r="U1" s="23" t="str">
        <x:v>SiO2_wt_pct</x:v>
      </x:c>
      <x:c r="V1" s="23" t="str">
        <x:v>Al2O3_wt_pct</x:v>
      </x:c>
      <x:c r="W1" s="23" t="str">
        <x:v>Na2O_wt_pct</x:v>
      </x:c>
      <x:c r="X1" s="23" t="str">
        <x:v>K2O_wt_pct</x:v>
      </x:c>
      <x:c r="Y1" s="23" t="str">
        <x:v>CaO_wt_pct</x:v>
      </x:c>
      <x:c r="Z1" s="23" t="str">
        <x:v>MgO_wt_pct</x:v>
      </x:c>
      <x:c r="AA1" s="23" t="str">
        <x:v>TiO2_wt_pct</x:v>
      </x:c>
      <x:c r="AB1" s="23" t="str">
        <x:v>Fe2O3_wt_pct</x:v>
      </x:c>
      <x:c r="AC1" s="23" t="str">
        <x:v>MnO_wt_pct</x:v>
      </x:c>
      <x:c r="AD1" s="13" t="str">
        <x:v>P2O5_wt_pct</x:v>
      </x:c>
    </x:row>
    <x:row r="2" ht="38.400001525878906" hidden="0" customHeight="1">
      <x:c r="A2" s="20" t="str">
        <x:v>Harbetsuvan_K-4</x:v>
      </x:c>
      <x:c r="B2" s="20" t="str">
        <x:v>Harbetsuvan Tepesi</x:v>
      </x:c>
      <x:c r="C2" s="20" t="str">
        <x:v>Taş Tepeler article dataset</x:v>
      </x:c>
      <x:c r="D2" s="20" t="str">
        <x:v>PPN/early PPNB settlement. The analysed excavation and surface groups are not individually dated.</x:v>
      </x:c>
      <x:c r="E2" s="20" t="str">
        <x:v>sample group / excavated area, not individual artefact source table</x:v>
      </x:c>
      <x:c r="F2" s="20" t="str">
        <x:v>K-4</x:v>
      </x:c>
      <x:c r="G2" s="20" t="str">
        <x:v>production debris sample group</x:v>
      </x:c>
      <x:c r="H2" s="20" t="str">
        <x:v>Area K-4</x:v>
      </x:c>
      <x:c r="I2" s="20" t="str">
        <x:v>part of 177 analysed production-debris sample set; 177 selected from 1,778 obsidian finds</x:v>
      </x:c>
      <x:c r="J2" s="20" t="str">
        <x:v>Bruker S8 Tiger wavelength-dispersive XRF (WDXRF); major-oxide group comparison; no independent mineralogical method described</x:v>
      </x:c>
      <x:c r="K2" s="20" t="str">
        <x:v>Major oxides reported: SiO2, Al2O3, Na2O, K2O, CaO, MgO, TiO2, Fe2O3, MnO, P2O5</x:v>
      </x:c>
      <x:c r="L2" s="20" t="str">
        <x:v>Candidate Central Anatolian, Bingöl/Solhan and Nemrut-related source-zone comparisons discussed at sample-group level; not individual artefact assignments</x:v>
      </x:c>
      <x:c r="M2" s="20" t="str">
        <x:v>published group-level comparison</x:v>
      </x:c>
      <x:c r="N2" s="20" t="str">
        <x:v>Published group means; no specimen assignments</x:v>
      </x:c>
      <x:c r="O2" s="20" t="str">
        <x:v>Candidate source-zone comparison only; no individual chemical source assignments or travelled routes are established.</x:v>
      </x:c>
      <x:c r="P2" s="20" t="str">
        <x:v>Preliminary source-zone path tests to Harbetsuvan in the publication map; not provenance-linked routes</x:v>
      </x:c>
      <x:c r="Q2" s="20" t="str">
        <x:v>Sen2025</x:v>
      </x:c>
      <x:c r="R2" s="20" t="str">
        <x:v>Şen, Z. 2025. 'Harbetsuvan Tepesi XRF (mineraloji) analizleri'. Karadeniz Uluslararası Bilimsel Dergi 67: 18-26. https://doi.org/10.17498/kdeniz.1681087</x:v>
      </x:c>
      <x:c r="S2" s="20" t="str">
        <x:v>Published trench or sample-group major-oxide WDXRF results; no individual chemical source assignments.</x:v>
      </x:c>
      <x:c r="T2" s="20" t="str">
        <x:v>Şen discusses central and eastern Anatolian comparisons for this group; no artefact-level source assignment is available.</x:v>
      </x:c>
      <x:c r="U2" s="20" t="n">
        <x:v>75.79</x:v>
      </x:c>
      <x:c r="V2" s="20" t="n">
        <x:v>10.02</x:v>
      </x:c>
      <x:c r="W2" s="20" t="n">
        <x:v>4.23</x:v>
      </x:c>
      <x:c r="X2" s="20" t="n">
        <x:v>4.28</x:v>
      </x:c>
      <x:c r="Y2" s="20" t="n">
        <x:v>0.95</x:v>
      </x:c>
      <x:c r="Z2" s="20" t="n">
        <x:v>0.06</x:v>
      </x:c>
      <x:c r="AA2" s="20" t="n">
        <x:v>0.18</x:v>
      </x:c>
      <x:c r="AB2" s="20" t="n">
        <x:v>2.79</x:v>
      </x:c>
      <x:c r="AC2" s="20" t="n">
        <x:v>0.05</x:v>
      </x:c>
      <x:c r="AD2" s="20" t="n">
        <x:v>0.02</x:v>
      </x:c>
    </x:row>
    <x:row r="3" ht="38.400001525878906" hidden="0" customHeight="1">
      <x:c r="A3" s="20" t="str">
        <x:v>Harbetsuvan_K-7</x:v>
      </x:c>
      <x:c r="B3" s="20" t="str">
        <x:v>Harbetsuvan Tepesi</x:v>
      </x:c>
      <x:c r="C3" s="20" t="str">
        <x:v>Taş Tepeler article dataset</x:v>
      </x:c>
      <x:c r="D3" s="20" t="str">
        <x:v>PPN/early PPNB settlement. The analysed excavation and surface groups are not individually dated.</x:v>
      </x:c>
      <x:c r="E3" s="20" t="str">
        <x:v>sample group / excavated area, not individual artefact source table</x:v>
      </x:c>
      <x:c r="F3" s="20" t="str">
        <x:v>K-7</x:v>
      </x:c>
      <x:c r="G3" s="20" t="str">
        <x:v>production debris sample group</x:v>
      </x:c>
      <x:c r="H3" s="20" t="str">
        <x:v>Area K-7</x:v>
      </x:c>
      <x:c r="I3" s="20" t="str">
        <x:v>part of 177 analysed production-debris sample set; 177 selected from 1,778 obsidian finds</x:v>
      </x:c>
      <x:c r="J3" s="20" t="str">
        <x:v>Bruker S8 Tiger wavelength-dispersive XRF (WDXRF); major-oxide group comparison; no independent mineralogical method described</x:v>
      </x:c>
      <x:c r="K3" s="20" t="str">
        <x:v>Major oxides reported: SiO2, Al2O3, Na2O, K2O, CaO, MgO, TiO2, Fe2O3, MnO, P2O5</x:v>
      </x:c>
      <x:c r="L3" s="20" t="str">
        <x:v>Candidate Central Anatolian, Bingöl/Solhan and Nemrut-related source-zone comparisons discussed at sample-group level; not individual artefact assignments</x:v>
      </x:c>
      <x:c r="M3" s="20" t="str">
        <x:v>published group-level comparison</x:v>
      </x:c>
      <x:c r="N3" s="20" t="str">
        <x:v>Published group means; no specimen assignments</x:v>
      </x:c>
      <x:c r="O3" s="20" t="str">
        <x:v>Candidate source-zone comparison only; no individual chemical source assignments or travelled routes are established.</x:v>
      </x:c>
      <x:c r="P3" s="20" t="str">
        <x:v>Preliminary source-zone path tests to Harbetsuvan in the publication map; not provenance-linked routes</x:v>
      </x:c>
      <x:c r="Q3" s="20" t="str">
        <x:v>Sen2025</x:v>
      </x:c>
      <x:c r="R3" s="20" t="str">
        <x:v>Şen, Z. 2025. 'Harbetsuvan Tepesi XRF (mineraloji) analizleri'. Karadeniz Uluslararası Bilimsel Dergi 67: 18-26. https://doi.org/10.17498/kdeniz.1681087</x:v>
      </x:c>
      <x:c r="S3" s="20" t="str">
        <x:v>Published trench or sample-group major-oxide WDXRF results; no individual chemical source assignments.</x:v>
      </x:c>
      <x:c r="T3" s="20" t="str">
        <x:v>Şen discusses Bingöl as a comparison for this group; no artefact-level source assignment is available.</x:v>
      </x:c>
      <x:c r="U3" s="20" t="n">
        <x:v>73.82</x:v>
      </x:c>
      <x:c r="V3" s="20" t="n">
        <x:v>11.23</x:v>
      </x:c>
      <x:c r="W3" s="20" t="n">
        <x:v>4.59</x:v>
      </x:c>
      <x:c r="X3" s="20" t="n">
        <x:v>4.67</x:v>
      </x:c>
      <x:c r="Y3" s="20" t="n">
        <x:v>0.75</x:v>
      </x:c>
      <x:c r="Z3" s="20" t="n">
        <x:v>0.08</x:v>
      </x:c>
      <x:c r="AA3" s="20" t="n">
        <x:v>0.2</x:v>
      </x:c>
      <x:c r="AB3" s="20" t="n">
        <x:v>2.86</x:v>
      </x:c>
      <x:c r="AC3" s="20" t="n">
        <x:v>0.05</x:v>
      </x:c>
      <x:c r="AD3" s="20" t="n">
        <x:v>0.02</x:v>
      </x:c>
    </x:row>
    <x:row r="4" ht="38.400001525878906" hidden="0" customHeight="1">
      <x:c r="A4" s="20" t="str">
        <x:v>Harbetsuvan_K-11</x:v>
      </x:c>
      <x:c r="B4" s="20" t="str">
        <x:v>Harbetsuvan Tepesi</x:v>
      </x:c>
      <x:c r="C4" s="20" t="str">
        <x:v>Taş Tepeler article dataset</x:v>
      </x:c>
      <x:c r="D4" s="20" t="str">
        <x:v>PPN/early PPNB settlement. The analysed excavation and surface groups are not individually dated.</x:v>
      </x:c>
      <x:c r="E4" s="20" t="str">
        <x:v>sample group / excavated area, not individual artefact source table</x:v>
      </x:c>
      <x:c r="F4" s="20" t="str">
        <x:v>K-11</x:v>
      </x:c>
      <x:c r="G4" s="20" t="str">
        <x:v>production debris sample group</x:v>
      </x:c>
      <x:c r="H4" s="20" t="str">
        <x:v>Area K-11</x:v>
      </x:c>
      <x:c r="I4" s="20" t="str">
        <x:v>part of 177 analysed production-debris sample set; 177 selected from 1,778 obsidian finds</x:v>
      </x:c>
      <x:c r="J4" s="20" t="str">
        <x:v>Bruker S8 Tiger wavelength-dispersive XRF (WDXRF); major-oxide group comparison; no independent mineralogical method described</x:v>
      </x:c>
      <x:c r="K4" s="20" t="str">
        <x:v>Major oxides reported: SiO2, Al2O3, Na2O, K2O, CaO, MgO, TiO2, Fe2O3, MnO, P2O5</x:v>
      </x:c>
      <x:c r="L4" s="20" t="str">
        <x:v>Candidate Central Anatolian, Bingöl/Solhan and Nemrut-related source-zone comparisons discussed at sample-group level; not individual artefact assignments</x:v>
      </x:c>
      <x:c r="M4" s="20" t="str">
        <x:v>published group-level comparison</x:v>
      </x:c>
      <x:c r="N4" s="20" t="str">
        <x:v>Published group means; no specimen assignments</x:v>
      </x:c>
      <x:c r="O4" s="20" t="str">
        <x:v>Candidate source-zone comparison only; no individual chemical source assignments or travelled routes are established.</x:v>
      </x:c>
      <x:c r="P4" s="20" t="str">
        <x:v>Preliminary source-zone path tests to Harbetsuvan in the publication map; not provenance-linked routes</x:v>
      </x:c>
      <x:c r="Q4" s="20" t="str">
        <x:v>Sen2025</x:v>
      </x:c>
      <x:c r="R4" s="20" t="str">
        <x:v>Şen, Z. 2025. 'Harbetsuvan Tepesi XRF (mineraloji) analizleri'. Karadeniz Uluslararası Bilimsel Dergi 67: 18-26. https://doi.org/10.17498/kdeniz.1681087</x:v>
      </x:c>
      <x:c r="S4" s="20" t="str">
        <x:v>Published trench or sample-group major-oxide WDXRF results; no individual chemical source assignments.</x:v>
      </x:c>
      <x:c r="T4" s="20" t="str">
        <x:v>Şen discusses central Anatolian comparisons for this group; no artefact-level source assignment is available.</x:v>
      </x:c>
      <x:c r="U4" s="20" t="n">
        <x:v>74.81</x:v>
      </x:c>
      <x:c r="V4" s="20" t="n">
        <x:v>11.37</x:v>
      </x:c>
      <x:c r="W4" s="20" t="n">
        <x:v>4.37</x:v>
      </x:c>
      <x:c r="X4" s="20" t="n">
        <x:v>4.7</x:v>
      </x:c>
      <x:c r="Y4" s="20" t="n">
        <x:v>0.77</x:v>
      </x:c>
      <x:c r="Z4" s="20" t="n">
        <x:v>0.11</x:v>
      </x:c>
      <x:c r="AA4" s="20" t="n">
        <x:v>0.21</x:v>
      </x:c>
      <x:c r="AB4" s="20" t="n">
        <x:v>2.42</x:v>
      </x:c>
      <x:c r="AC4" s="20" t="n">
        <x:v>0.05</x:v>
      </x:c>
      <x:c r="AD4" s="20" t="n">
        <x:v>0.02</x:v>
      </x:c>
    </x:row>
    <x:row r="5" ht="38.400001525878906" hidden="0" customHeight="1">
      <x:c r="A5" s="20" t="str">
        <x:v>Harbetsuvan_K-1</x:v>
      </x:c>
      <x:c r="B5" s="20" t="str">
        <x:v>Harbetsuvan Tepesi</x:v>
      </x:c>
      <x:c r="C5" s="20" t="str">
        <x:v>Taş Tepeler article dataset</x:v>
      </x:c>
      <x:c r="D5" s="20" t="str">
        <x:v>PPN/early PPNB settlement. The analysed excavation and surface groups are not individually dated.</x:v>
      </x:c>
      <x:c r="E5" s="20" t="str">
        <x:v>sample group / excavated area, not individual artefact source table</x:v>
      </x:c>
      <x:c r="F5" s="20" t="str">
        <x:v>K-1</x:v>
      </x:c>
      <x:c r="G5" s="20" t="str">
        <x:v>production debris sample group</x:v>
      </x:c>
      <x:c r="H5" s="20" t="str">
        <x:v>Area K-1</x:v>
      </x:c>
      <x:c r="I5" s="20" t="str">
        <x:v>part of 177 analysed production-debris sample set; 177 selected from 1,778 obsidian finds</x:v>
      </x:c>
      <x:c r="J5" s="20" t="str">
        <x:v>Bruker S8 Tiger wavelength-dispersive XRF (WDXRF); major-oxide group comparison; no independent mineralogical method described</x:v>
      </x:c>
      <x:c r="K5" s="20" t="str">
        <x:v>Major oxides reported: SiO2, Al2O3, Na2O, K2O, CaO, MgO, TiO2, Fe2O3, MnO, P2O5</x:v>
      </x:c>
      <x:c r="L5" s="20" t="str">
        <x:v>Candidate Central Anatolian, Bingöl/Solhan and Nemrut-related source-zone comparisons discussed at sample-group level; not individual artefact assignments</x:v>
      </x:c>
      <x:c r="M5" s="20" t="str">
        <x:v>published group-level comparison</x:v>
      </x:c>
      <x:c r="N5" s="20" t="str">
        <x:v>Published group means; no specimen assignments</x:v>
      </x:c>
      <x:c r="O5" s="20" t="str">
        <x:v>Candidate source-zone comparison only; no individual chemical source assignments or travelled routes are established.</x:v>
      </x:c>
      <x:c r="P5" s="20" t="str">
        <x:v>Preliminary source-zone path tests to Harbetsuvan in the publication map; not provenance-linked routes</x:v>
      </x:c>
      <x:c r="Q5" s="20" t="str">
        <x:v>Sen2025</x:v>
      </x:c>
      <x:c r="R5" s="20" t="str">
        <x:v>Şen, Z. 2025. 'Harbetsuvan Tepesi XRF (mineraloji) analizleri'. Karadeniz Uluslararası Bilimsel Dergi 67: 18-26. https://doi.org/10.17498/kdeniz.1681087</x:v>
      </x:c>
      <x:c r="S5" s="20" t="str">
        <x:v>Published trench or sample-group major-oxide WDXRF results; no individual chemical source assignments.</x:v>
      </x:c>
      <x:c r="T5" s="20" t="str">
        <x:v>Şen discusses central and eastern Anatolian comparisons for this group; the high SiO2 value is reported at group level, not a source assignment.</x:v>
      </x:c>
      <x:c r="U5" s="20" t="n">
        <x:v>84.29</x:v>
      </x:c>
      <x:c r="V5" s="20" t="n">
        <x:v>5.83</x:v>
      </x:c>
      <x:c r="W5" s="20" t="n">
        <x:v>2.86</x:v>
      </x:c>
      <x:c r="X5" s="20" t="n">
        <x:v>2.63</x:v>
      </x:c>
      <x:c r="Y5" s="20" t="n">
        <x:v>0.38</x:v>
      </x:c>
      <x:c r="Z5" s="20" t="n">
        <x:v>0.07</x:v>
      </x:c>
      <x:c r="AA5" s="20" t="n">
        <x:v>0.13</x:v>
      </x:c>
      <x:c r="AB5" s="20" t="n">
        <x:v>2.09</x:v>
      </x:c>
      <x:c r="AC5" s="20" t="n">
        <x:v>0.03</x:v>
      </x:c>
      <x:c r="AD5" s="20" t="n">
        <x:v>0.02</x:v>
      </x:c>
    </x:row>
    <x:row r="6" ht="38.400001525878906" hidden="0" customHeight="1">
      <x:c r="A6" s="20" t="str">
        <x:v>Harbetsuvan_K-5</x:v>
      </x:c>
      <x:c r="B6" s="20" t="str">
        <x:v>Harbetsuvan Tepesi</x:v>
      </x:c>
      <x:c r="C6" s="20" t="str">
        <x:v>Taş Tepeler article dataset</x:v>
      </x:c>
      <x:c r="D6" s="20" t="str">
        <x:v>PPN/early PPNB settlement. The analysed excavation and surface groups are not individually dated.</x:v>
      </x:c>
      <x:c r="E6" s="20" t="str">
        <x:v>sample group / excavated area, not individual artefact source table</x:v>
      </x:c>
      <x:c r="F6" s="20" t="str">
        <x:v>K-5</x:v>
      </x:c>
      <x:c r="G6" s="20" t="str">
        <x:v>production debris sample group</x:v>
      </x:c>
      <x:c r="H6" s="20" t="str">
        <x:v>Area K-5</x:v>
      </x:c>
      <x:c r="I6" s="20" t="str">
        <x:v>part of 177 analysed production-debris sample set; 177 selected from 1,778 obsidian finds</x:v>
      </x:c>
      <x:c r="J6" s="20" t="str">
        <x:v>Bruker S8 Tiger wavelength-dispersive XRF (WDXRF); major-oxide group comparison; no independent mineralogical method described</x:v>
      </x:c>
      <x:c r="K6" s="20" t="str">
        <x:v>Major oxides reported: SiO2, Al2O3, Na2O, K2O, CaO, MgO, TiO2, Fe2O3, MnO, P2O5</x:v>
      </x:c>
      <x:c r="L6" s="20" t="str">
        <x:v>Candidate Central Anatolian, Bingöl/Solhan and Nemrut-related source-zone comparisons discussed at sample-group level; not individual artefact assignments</x:v>
      </x:c>
      <x:c r="M6" s="20" t="str">
        <x:v>published group-level comparison</x:v>
      </x:c>
      <x:c r="N6" s="20" t="str">
        <x:v>Published group means; no specimen assignments</x:v>
      </x:c>
      <x:c r="O6" s="20" t="str">
        <x:v>Candidate source-zone comparison only; no individual chemical source assignments or travelled routes are established.</x:v>
      </x:c>
      <x:c r="P6" s="20" t="str">
        <x:v>Preliminary source-zone path tests to Harbetsuvan in the publication map; not provenance-linked routes</x:v>
      </x:c>
      <x:c r="Q6" s="20" t="str">
        <x:v>Sen2025</x:v>
      </x:c>
      <x:c r="R6" s="20" t="str">
        <x:v>Şen, Z. 2025. 'Harbetsuvan Tepesi XRF (mineraloji) analizleri'. Karadeniz Uluslararası Bilimsel Dergi 67: 18-26. https://doi.org/10.17498/kdeniz.1681087</x:v>
      </x:c>
      <x:c r="S6" s="20" t="str">
        <x:v>Published trench or sample-group major-oxide WDXRF results; no individual chemical source assignments.</x:v>
      </x:c>
      <x:c r="T6" s="20" t="str">
        <x:v>Şen discusses central Anatolian comparisons for this group; no artefact-level source assignment is available.</x:v>
      </x:c>
      <x:c r="U6" s="20" t="n">
        <x:v>75.63</x:v>
      </x:c>
      <x:c r="V6" s="20" t="n">
        <x:v>11.13</x:v>
      </x:c>
      <x:c r="W6" s="20" t="n">
        <x:v>4.22</x:v>
      </x:c>
      <x:c r="X6" s="20" t="n">
        <x:v>4.52</x:v>
      </x:c>
      <x:c r="Y6" s="20" t="n">
        <x:v>1.07</x:v>
      </x:c>
      <x:c r="Z6" s="20" t="n">
        <x:v>0.12</x:v>
      </x:c>
      <x:c r="AA6" s="20" t="n">
        <x:v>0.2</x:v>
      </x:c>
      <x:c r="AB6" s="20" t="n">
        <x:v>2.27</x:v>
      </x:c>
      <x:c r="AC6" s="20" t="n">
        <x:v>0.04</x:v>
      </x:c>
      <x:c r="AD6" s="20" t="n">
        <x:v>0.04</x:v>
      </x:c>
    </x:row>
    <x:row r="7" ht="38.400001525878906" hidden="0" customHeight="1">
      <x:c r="A7" s="20" t="str">
        <x:v>Harbetsuvan_K-9</x:v>
      </x:c>
      <x:c r="B7" s="20" t="str">
        <x:v>Harbetsuvan Tepesi</x:v>
      </x:c>
      <x:c r="C7" s="20" t="str">
        <x:v>Taş Tepeler article dataset</x:v>
      </x:c>
      <x:c r="D7" s="20" t="str">
        <x:v>PPN/early PPNB settlement. The analysed excavation and surface groups are not individually dated.</x:v>
      </x:c>
      <x:c r="E7" s="20" t="str">
        <x:v>sample group / excavated area, not individual artefact source table</x:v>
      </x:c>
      <x:c r="F7" s="20" t="str">
        <x:v>K-9</x:v>
      </x:c>
      <x:c r="G7" s="20" t="str">
        <x:v>production debris sample group</x:v>
      </x:c>
      <x:c r="H7" s="20" t="str">
        <x:v>Area K-9</x:v>
      </x:c>
      <x:c r="I7" s="20" t="str">
        <x:v>part of 177 analysed production-debris sample set; 177 selected from 1,778 obsidian finds</x:v>
      </x:c>
      <x:c r="J7" s="20" t="str">
        <x:v>Bruker S8 Tiger wavelength-dispersive XRF (WDXRF); major-oxide group comparison; no independent mineralogical method described</x:v>
      </x:c>
      <x:c r="K7" s="20" t="str">
        <x:v>Major oxides reported: SiO2, Al2O3, Na2O, K2O, CaO, MgO, TiO2, Fe2O3, MnO, P2O5</x:v>
      </x:c>
      <x:c r="L7" s="20" t="str">
        <x:v>Candidate Central Anatolian, Bingöl/Solhan and Nemrut-related source-zone comparisons discussed at sample-group level; not individual artefact assignments</x:v>
      </x:c>
      <x:c r="M7" s="20" t="str">
        <x:v>published group-level comparison</x:v>
      </x:c>
      <x:c r="N7" s="20" t="str">
        <x:v>Published group means; no specimen assignments</x:v>
      </x:c>
      <x:c r="O7" s="20" t="str">
        <x:v>Candidate source-zone comparison only; no individual chemical source assignments or travelled routes are established.</x:v>
      </x:c>
      <x:c r="P7" s="20" t="str">
        <x:v>Preliminary source-zone path tests to Harbetsuvan in the publication map; not provenance-linked routes</x:v>
      </x:c>
      <x:c r="Q7" s="20" t="str">
        <x:v>Sen2025</x:v>
      </x:c>
      <x:c r="R7" s="20" t="str">
        <x:v>Şen, Z. 2025. 'Harbetsuvan Tepesi XRF (mineraloji) analizleri'. Karadeniz Uluslararası Bilimsel Dergi 67: 18-26. https://doi.org/10.17498/kdeniz.1681087</x:v>
      </x:c>
      <x:c r="S7" s="20" t="str">
        <x:v>Published trench or sample-group major-oxide WDXRF results; no individual chemical source assignments.</x:v>
      </x:c>
      <x:c r="T7" s="20" t="str">
        <x:v>Source comparisons appear in Şen's group-level table; no artefact-level source assignment is available.</x:v>
      </x:c>
      <x:c r="U7" s="20" t="n">
        <x:v>76.3</x:v>
      </x:c>
      <x:c r="V7" s="20" t="n">
        <x:v>9.1</x:v>
      </x:c>
      <x:c r="W7" s="20" t="n">
        <x:v>3.61</x:v>
      </x:c>
      <x:c r="X7" s="20" t="n">
        <x:v>3.96</x:v>
      </x:c>
      <x:c r="Y7" s="20" t="n">
        <x:v>2.26</x:v>
      </x:c>
      <x:c r="Z7" s="20" t="n">
        <x:v>0.12</x:v>
      </x:c>
      <x:c r="AA7" s="20" t="n">
        <x:v>0.18</x:v>
      </x:c>
      <x:c r="AB7" s="20" t="n">
        <x:v>2.33</x:v>
      </x:c>
      <x:c r="AC7" s="20" t="n">
        <x:v>0.04</x:v>
      </x:c>
      <x:c r="AD7" s="20" t="n">
        <x:v>0.06</x:v>
      </x:c>
    </x:row>
    <x:row r="8" ht="38.400001525878906" hidden="0" customHeight="1">
      <x:c r="A8" s="20" t="str">
        <x:v>Harbetsuvan_K-10</x:v>
      </x:c>
      <x:c r="B8" s="20" t="str">
        <x:v>Harbetsuvan Tepesi</x:v>
      </x:c>
      <x:c r="C8" s="20" t="str">
        <x:v>Taş Tepeler article dataset</x:v>
      </x:c>
      <x:c r="D8" s="20" t="str">
        <x:v>PPN/early PPNB settlement. The analysed excavation and surface groups are not individually dated.</x:v>
      </x:c>
      <x:c r="E8" s="20" t="str">
        <x:v>sample group / excavated area, not individual artefact source table</x:v>
      </x:c>
      <x:c r="F8" s="20" t="str">
        <x:v>K-10</x:v>
      </x:c>
      <x:c r="G8" s="20" t="str">
        <x:v>production debris sample group</x:v>
      </x:c>
      <x:c r="H8" s="20" t="str">
        <x:v>Area K-10</x:v>
      </x:c>
      <x:c r="I8" s="20" t="str">
        <x:v>part of 177 analysed production-debris sample set; 177 selected from 1,778 obsidian finds</x:v>
      </x:c>
      <x:c r="J8" s="20" t="str">
        <x:v>Bruker S8 Tiger wavelength-dispersive XRF (WDXRF); major-oxide group comparison; no independent mineralogical method described</x:v>
      </x:c>
      <x:c r="K8" s="20" t="str">
        <x:v>Major oxides reported: SiO2, Al2O3, Na2O, K2O, CaO, MgO, TiO2, Fe2O3, MnO, P2O5</x:v>
      </x:c>
      <x:c r="L8" s="20" t="str">
        <x:v>Candidate Central Anatolian, Bingöl/Solhan and Nemrut-related source-zone comparisons discussed at sample-group level; not individual artefact assignments</x:v>
      </x:c>
      <x:c r="M8" s="20" t="str">
        <x:v>published group-level comparison</x:v>
      </x:c>
      <x:c r="N8" s="20" t="str">
        <x:v>Published group means; no specimen assignments</x:v>
      </x:c>
      <x:c r="O8" s="20" t="str">
        <x:v>Candidate source-zone comparison only; no individual chemical source assignments or travelled routes are established.</x:v>
      </x:c>
      <x:c r="P8" s="20" t="str">
        <x:v>Preliminary source-zone path tests to Harbetsuvan in the publication map; not provenance-linked routes</x:v>
      </x:c>
      <x:c r="Q8" s="20" t="str">
        <x:v>Sen2025</x:v>
      </x:c>
      <x:c r="R8" s="20" t="str">
        <x:v>Şen, Z. 2025. 'Harbetsuvan Tepesi XRF (mineraloji) analizleri'. Karadeniz Uluslararası Bilimsel Dergi 67: 18-26. https://doi.org/10.17498/kdeniz.1681087</x:v>
      </x:c>
      <x:c r="S8" s="20" t="str">
        <x:v>Published trench or sample-group major-oxide WDXRF results; no individual chemical source assignments.</x:v>
      </x:c>
      <x:c r="T8" s="20" t="str">
        <x:v>Şen discusses central Anatolian comparisons for this group; no artefact-level source assignment is available.</x:v>
      </x:c>
      <x:c r="U8" s="20" t="n">
        <x:v>74.17</x:v>
      </x:c>
      <x:c r="V8" s="20" t="n">
        <x:v>11.42</x:v>
      </x:c>
      <x:c r="W8" s="20" t="n">
        <x:v>4.49</x:v>
      </x:c>
      <x:c r="X8" s="20" t="n">
        <x:v>4.97</x:v>
      </x:c>
      <x:c r="Y8" s="20" t="n">
        <x:v>0.76</x:v>
      </x:c>
      <x:c r="Z8" s="20" t="n">
        <x:v>0.08</x:v>
      </x:c>
      <x:c r="AA8" s="20" t="n">
        <x:v>0.21</x:v>
      </x:c>
      <x:c r="AB8" s="20" t="n">
        <x:v>2.93</x:v>
      </x:c>
      <x:c r="AC8" s="20" t="n">
        <x:v>0.06</x:v>
      </x:c>
      <x:c r="AD8" s="20" t="n">
        <x:v>0.03</x:v>
      </x:c>
    </x:row>
    <x:row r="9" ht="38.400001525878906" hidden="0" customHeight="1">
      <x:c r="A9" s="20" t="str">
        <x:v>Harbetsuvan_K-12</x:v>
      </x:c>
      <x:c r="B9" s="20" t="str">
        <x:v>Harbetsuvan Tepesi</x:v>
      </x:c>
      <x:c r="C9" s="20" t="str">
        <x:v>Taş Tepeler article dataset</x:v>
      </x:c>
      <x:c r="D9" s="20" t="str">
        <x:v>PPN/early PPNB settlement. The analysed excavation and surface groups are not individually dated.</x:v>
      </x:c>
      <x:c r="E9" s="20" t="str">
        <x:v>sample group / excavated area, not individual artefact source table</x:v>
      </x:c>
      <x:c r="F9" s="20" t="str">
        <x:v>K-12</x:v>
      </x:c>
      <x:c r="G9" s="20" t="str">
        <x:v>production debris sample group</x:v>
      </x:c>
      <x:c r="H9" s="20" t="str">
        <x:v>Area K-12</x:v>
      </x:c>
      <x:c r="I9" s="20" t="str">
        <x:v>part of 177 analysed production-debris sample set; 177 selected from 1,778 obsidian finds</x:v>
      </x:c>
      <x:c r="J9" s="20" t="str">
        <x:v>Bruker S8 Tiger wavelength-dispersive XRF (WDXRF); major-oxide group comparison; no independent mineralogical method described</x:v>
      </x:c>
      <x:c r="K9" s="20" t="str">
        <x:v>Major oxides reported: SiO2, Al2O3, Na2O, K2O, CaO, MgO, TiO2, Fe2O3, MnO, P2O5</x:v>
      </x:c>
      <x:c r="L9" s="20" t="str">
        <x:v>Candidate Central Anatolian, Bingöl/Solhan and Nemrut-related source-zone comparisons discussed at sample-group level; not individual artefact assignments</x:v>
      </x:c>
      <x:c r="M9" s="20" t="str">
        <x:v>published group-level comparison</x:v>
      </x:c>
      <x:c r="N9" s="20" t="str">
        <x:v>Published group means; no specimen assignments</x:v>
      </x:c>
      <x:c r="O9" s="20" t="str">
        <x:v>Candidate source-zone comparison only; no individual chemical source assignments or travelled routes are established.</x:v>
      </x:c>
      <x:c r="P9" s="20" t="str">
        <x:v>Preliminary source-zone path tests to Harbetsuvan in the publication map; not provenance-linked routes</x:v>
      </x:c>
      <x:c r="Q9" s="20" t="str">
        <x:v>Sen2025</x:v>
      </x:c>
      <x:c r="R9" s="20" t="str">
        <x:v>Şen, Z. 2025. 'Harbetsuvan Tepesi XRF (mineraloji) analizleri'. Karadeniz Uluslararası Bilimsel Dergi 67: 18-26. https://doi.org/10.17498/kdeniz.1681087</x:v>
      </x:c>
      <x:c r="S9" s="20" t="str">
        <x:v>Published trench or sample-group major-oxide WDXRF results; no individual chemical source assignments.</x:v>
      </x:c>
      <x:c r="T9" s="20" t="str">
        <x:v>Şen discusses Bingöl as a comparison for this group; no artefact-level source assignment is available.</x:v>
      </x:c>
      <x:c r="U9" s="20" t="n">
        <x:v>69.54</x:v>
      </x:c>
      <x:c r="V9" s="20" t="n">
        <x:v>13.18</x:v>
      </x:c>
      <x:c r="W9" s="20" t="n">
        <x:v>4.83</x:v>
      </x:c>
      <x:c r="X9" s="20" t="n">
        <x:v>5.31</x:v>
      </x:c>
      <x:c r="Y9" s="20" t="n">
        <x:v>2.23</x:v>
      </x:c>
      <x:c r="Z9" s="20" t="n">
        <x:v>0.13</x:v>
      </x:c>
      <x:c r="AA9" s="20" t="n">
        <x:v>0.22</x:v>
      </x:c>
      <x:c r="AB9" s="20" t="n">
        <x:v>2.81</x:v>
      </x:c>
      <x:c r="AC9" s="20" t="n">
        <x:v>0.06</x:v>
      </x:c>
      <x:c r="AD9" s="20" t="n">
        <x:v>0.03</x:v>
      </x:c>
    </x:row>
    <x:row r="10" ht="38.400001525878906" hidden="0" customHeight="1">
      <x:c r="A10" s="20" t="str">
        <x:v>Harbetsuvan_Surface survey</x:v>
      </x:c>
      <x:c r="B10" s="20" t="str">
        <x:v>Harbetsuvan Tepesi</x:v>
      </x:c>
      <x:c r="C10" s="20" t="str">
        <x:v>Taş Tepeler article dataset</x:v>
      </x:c>
      <x:c r="D10" s="20" t="str">
        <x:v>PPN/early PPNB settlement. The analysed excavation and surface groups are not individually dated.</x:v>
      </x:c>
      <x:c r="E10" s="20" t="str">
        <x:v>sample group / excavated area, not individual artefact source table</x:v>
      </x:c>
      <x:c r="F10" s="20" t="str">
        <x:v>Surface survey</x:v>
      </x:c>
      <x:c r="G10" s="20" t="str">
        <x:v>production debris/sample group</x:v>
      </x:c>
      <x:c r="H10" s="20" t="str">
        <x:v>Surface survey</x:v>
      </x:c>
      <x:c r="I10" s="20" t="str">
        <x:v>part of 177 analysed production-debris sample set; 177 selected from 1,778 obsidian finds</x:v>
      </x:c>
      <x:c r="J10" s="20" t="str">
        <x:v>Bruker S8 Tiger wavelength-dispersive XRF (WDXRF); major-oxide group comparison; no independent mineralogical method described</x:v>
      </x:c>
      <x:c r="K10" s="20" t="str">
        <x:v>Major oxides reported: SiO2, Al2O3, Na2O, K2O, CaO, MgO, TiO2, Fe2O3, MnO, P2O5</x:v>
      </x:c>
      <x:c r="L10" s="20" t="str">
        <x:v>Candidate Central Anatolian, Bingöl/Solhan and Nemrut-related source-zone comparisons discussed at sample-group level; not individual artefact assignments</x:v>
      </x:c>
      <x:c r="M10" s="20" t="str">
        <x:v>published group-level comparison</x:v>
      </x:c>
      <x:c r="N10" s="20" t="str">
        <x:v>Published group means; no specimen assignments</x:v>
      </x:c>
      <x:c r="O10" s="20" t="str">
        <x:v>Candidate source-zone comparison only; no individual chemical source assignments or travelled routes are established.</x:v>
      </x:c>
      <x:c r="P10" s="20" t="str">
        <x:v>Preliminary source-zone path tests to Harbetsuvan in the publication map; not provenance-linked routes</x:v>
      </x:c>
      <x:c r="Q10" s="20" t="str">
        <x:v>Sen2025</x:v>
      </x:c>
      <x:c r="R10" s="20" t="str">
        <x:v>Şen, Z. 2025. 'Harbetsuvan Tepesi XRF (mineraloji) analizleri'. Karadeniz Uluslararası Bilimsel Dergi 67: 18-26. https://doi.org/10.17498/kdeniz.1681087</x:v>
      </x:c>
      <x:c r="S10" s="20" t="str">
        <x:v>Published trench or sample-group major-oxide WDXRF results; no individual chemical source assignments.</x:v>
      </x:c>
      <x:c r="T10" s="20" t="str">
        <x:v>Surface comparison group; no artefact-level source assignment is available.</x:v>
      </x:c>
      <x:c r="U10" s="20" t="n">
        <x:v>71.04</x:v>
      </x:c>
      <x:c r="V10" s="20" t="n">
        <x:v>12.49</x:v>
      </x:c>
      <x:c r="W10" s="20" t="n">
        <x:v>5.11</x:v>
      </x:c>
      <x:c r="X10" s="20" t="n">
        <x:v>5.27</x:v>
      </x:c>
      <x:c r="Y10" s="20" t="n">
        <x:v>0.55</x:v>
      </x:c>
      <x:c r="Z10" s="20" t="n">
        <x:v>0.08</x:v>
      </x:c>
      <x:c r="AA10" s="20" t="n">
        <x:v>0.22</x:v>
      </x:c>
      <x:c r="AB10" s="20" t="n">
        <x:v>3.443</x:v>
      </x:c>
      <x:c r="AC10" s="20" t="n">
        <x:v>0.07</x:v>
      </x:c>
      <x:c r="AD10" s="20" t="n">
        <x:v>0</x:v>
      </x:c>
    </x:row>
    <x:row r="11" ht="38.400001525878906" hidden="0" customHeight="1">
      <x:c r="A11" s="20" t="str">
        <x:v>Harbetsuvan_K-8</x:v>
      </x:c>
      <x:c r="B11" s="20" t="str">
        <x:v>Harbetsuvan Tepesi</x:v>
      </x:c>
      <x:c r="C11" s="20" t="str">
        <x:v>Taş Tepeler article dataset</x:v>
      </x:c>
      <x:c r="D11" s="20" t="str">
        <x:v>PPN/early PPNB settlement. The analysed excavation and surface groups are not individually dated.</x:v>
      </x:c>
      <x:c r="E11" s="20" t="str">
        <x:v>sample group / excavated area, not individual artefact source table</x:v>
      </x:c>
      <x:c r="F11" s="20" t="str">
        <x:v>K-8</x:v>
      </x:c>
      <x:c r="G11" s="20" t="str">
        <x:v>production debris sample group</x:v>
      </x:c>
      <x:c r="H11" s="20" t="str">
        <x:v>Area K-8</x:v>
      </x:c>
      <x:c r="I11" s="20" t="str">
        <x:v>part of 177 analysed production-debris sample set; 177 selected from 1,778 obsidian finds</x:v>
      </x:c>
      <x:c r="J11" s="20" t="str">
        <x:v>Bruker S8 Tiger wavelength-dispersive XRF (WDXRF); major-oxide group comparison; no independent mineralogical method described</x:v>
      </x:c>
      <x:c r="K11" s="20" t="str">
        <x:v>Major oxides reported: SiO2, Al2O3, Na2O, K2O, CaO, MgO, TiO2, Fe2O3, MnO, P2O5</x:v>
      </x:c>
      <x:c r="L11" s="20" t="str">
        <x:v>Candidate Central Anatolian, Bingöl/Solhan and Nemrut-related source-zone comparisons discussed at sample-group level; not individual artefact assignments</x:v>
      </x:c>
      <x:c r="M11" s="20" t="str">
        <x:v>published group-level comparison</x:v>
      </x:c>
      <x:c r="N11" s="20" t="str">
        <x:v>Published group means; no specimen assignments</x:v>
      </x:c>
      <x:c r="O11" s="20" t="str">
        <x:v>Candidate source-zone comparison only; no individual chemical source assignments or travelled routes are established.</x:v>
      </x:c>
      <x:c r="P11" s="20" t="str">
        <x:v>Preliminary source-zone path tests to Harbetsuvan in the publication map; not provenance-linked routes</x:v>
      </x:c>
      <x:c r="Q11" s="20" t="str">
        <x:v>Sen2025</x:v>
      </x:c>
      <x:c r="R11" s="20" t="str">
        <x:v>Şen, Z. 2025. 'Harbetsuvan Tepesi XRF (mineraloji) analizleri'. Karadeniz Uluslararası Bilimsel Dergi 67: 18-26. https://doi.org/10.17498/kdeniz.1681087</x:v>
      </x:c>
      <x:c r="S11" s="20" t="str">
        <x:v>Published trench or sample-group major-oxide WDXRF results; no individual chemical source assignments.</x:v>
      </x:c>
      <x:c r="T11" s="20" t="str">
        <x:v>Şen discusses central Anatolian comparisons for this group; no artefact-level source assignment is available.</x:v>
      </x:c>
      <x:c r="U11" s="20" t="n">
        <x:v>73.2</x:v>
      </x:c>
      <x:c r="V11" s="20" t="n">
        <x:v>11.92</x:v>
      </x:c>
      <x:c r="W11" s="20" t="n">
        <x:v>4.62</x:v>
      </x:c>
      <x:c r="X11" s="20" t="n">
        <x:v>4.82</x:v>
      </x:c>
      <x:c r="Y11" s="20" t="n">
        <x:v>0.65</x:v>
      </x:c>
      <x:c r="Z11" s="20" t="n">
        <x:v>0.12</x:v>
      </x:c>
      <x:c r="AA11" s="20" t="n">
        <x:v>0.21</x:v>
      </x:c>
      <x:c r="AB11" s="20" t="n">
        <x:v>2.58</x:v>
      </x:c>
      <x:c r="AC11" s="20" t="n">
        <x:v>0.05</x:v>
      </x:c>
      <x:c r="AD11" s="20" t="n">
        <x:v>0.03</x:v>
      </x:c>
    </x:row>
    <x:row r="12" ht="38.400001525878906" hidden="0" customHeight="1">
      <x:c r="A12" s="20" t="str">
        <x:v>Harbetsuvan_Sondages</x:v>
      </x:c>
      <x:c r="B12" s="20" t="str">
        <x:v>Harbetsuvan Tepesi</x:v>
      </x:c>
      <x:c r="C12" s="20" t="str">
        <x:v>Taş Tepeler article dataset</x:v>
      </x:c>
      <x:c r="D12" s="20" t="str">
        <x:v>PPN/early PPNB settlement. The analysed excavation and surface groups are not individually dated.</x:v>
      </x:c>
      <x:c r="E12" s="20" t="str">
        <x:v>sample group / excavated area, not individual artefact source table</x:v>
      </x:c>
      <x:c r="F12" s="20" t="str">
        <x:v>Sondages</x:v>
      </x:c>
      <x:c r="G12" s="20" t="str">
        <x:v>production debris/sample group</x:v>
      </x:c>
      <x:c r="H12" s="20" t="str">
        <x:v>Sondage areas</x:v>
      </x:c>
      <x:c r="I12" s="20" t="str">
        <x:v>part of 177 analysed production-debris sample set; 177 selected from 1,778 obsidian finds</x:v>
      </x:c>
      <x:c r="J12" s="20" t="str">
        <x:v>Bruker S8 Tiger wavelength-dispersive XRF (WDXRF); major-oxide group comparison; no independent mineralogical method described</x:v>
      </x:c>
      <x:c r="K12" s="20" t="str">
        <x:v>Major oxides reported: SiO2, Al2O3, Na2O, K2O, CaO, MgO, TiO2, Fe2O3, MnO, P2O5</x:v>
      </x:c>
      <x:c r="L12" s="20" t="str">
        <x:v>Candidate Central Anatolian, Bingöl/Solhan and Nemrut-related source-zone comparisons discussed at sample-group level; not individual artefact assignments</x:v>
      </x:c>
      <x:c r="M12" s="20" t="str">
        <x:v>published group-level comparison</x:v>
      </x:c>
      <x:c r="N12" s="20" t="str">
        <x:v>Published group means; no specimen assignments</x:v>
      </x:c>
      <x:c r="O12" s="20" t="str">
        <x:v>Candidate source-zone comparison only; no individual chemical source assignments or travelled routes are established.</x:v>
      </x:c>
      <x:c r="P12" s="20" t="str">
        <x:v>Preliminary source-zone path tests to Harbetsuvan in the publication map; not provenance-linked routes</x:v>
      </x:c>
      <x:c r="Q12" s="20" t="str">
        <x:v>Sen2025</x:v>
      </x:c>
      <x:c r="R12" s="20" t="str">
        <x:v>Şen, Z. 2025. 'Harbetsuvan Tepesi XRF (mineraloji) analizleri'. Karadeniz Uluslararası Bilimsel Dergi 67: 18-26. https://doi.org/10.17498/kdeniz.1681087</x:v>
      </x:c>
      <x:c r="S12" s="20" t="str">
        <x:v>Published trench or sample-group major-oxide WDXRF results; no individual chemical source assignments.</x:v>
      </x:c>
      <x:c r="T12" s="20" t="str">
        <x:v>Şen discusses Bingöl as a comparison for this group; no artefact-level source assignment is available.</x:v>
      </x:c>
      <x:c r="U12" s="20" t="n">
        <x:v>68.66</x:v>
      </x:c>
      <x:c r="V12" s="20" t="n">
        <x:v>13.46</x:v>
      </x:c>
      <x:c r="W12" s="20" t="n">
        <x:v>4.66</x:v>
      </x:c>
      <x:c r="X12" s="20" t="n">
        <x:v>5.39</x:v>
      </x:c>
      <x:c r="Y12" s="20" t="n">
        <x:v>2.1</x:v>
      </x:c>
      <x:c r="Z12" s="20" t="n">
        <x:v>0.17</x:v>
      </x:c>
      <x:c r="AA12" s="20" t="n">
        <x:v>0.24</x:v>
      </x:c>
      <x:c r="AB12" s="20" t="n">
        <x:v>2.45</x:v>
      </x:c>
      <x:c r="AC12" s="20" t="n">
        <x:v>0.05</x:v>
      </x:c>
      <x:c r="AD12" s="20" t="n">
        <x:v>0.05</x:v>
      </x:c>
    </x:row>
  </x:sheetData>
  <x:pageMargins left="0.7" right="0.7" top="0.75" bottom="0.75" header="0.3" footer="0.3"/>
  <x:tableParts count="1">
    <x:tablePart xmlns:r="http://schemas.openxmlformats.org/officeDocument/2006/relationships" r:id="R4172679ae66546e9"/>
  </x:tableParts>
</x:worksheet>
</file>

<file path=xl/worksheets/sheet4.xml><?xml version="1.0" encoding="utf-8"?>
<x:worksheet xmlns:x="http://schemas.openxmlformats.org/spreadsheetml/2006/main">
  <x:sheetViews>
    <x:sheetView showGridLines="0" workbookViewId="0"/>
  </x:sheetViews>
  <x:sheetFormatPr defaultRowHeight="15"/>
  <x:cols>
    <x:col min="1" max="1" width="11" hidden="0" customWidth="1"/>
    <x:col min="2" max="2" width="13" hidden="0" customWidth="1"/>
    <x:col min="3" max="3" width="24" hidden="0" customWidth="1"/>
    <x:col min="4" max="4" width="24" hidden="0" customWidth="1"/>
    <x:col min="5" max="5" width="24" hidden="0" customWidth="1"/>
    <x:col min="6" max="6" width="20" hidden="0" customWidth="1"/>
    <x:col min="7" max="7" width="24" hidden="0" customWidth="1"/>
    <x:col min="8" max="8" width="37" hidden="0" customWidth="1"/>
    <x:col min="9" max="9" width="9" hidden="0" customWidth="1"/>
    <x:col min="10" max="10" width="24" hidden="0" customWidth="1"/>
    <x:col min="11" max="11" width="31" hidden="0" customWidth="1"/>
    <x:col min="12" max="12" width="20" hidden="0" customWidth="1"/>
    <x:col min="13" max="13" width="20" hidden="0" customWidth="1"/>
    <x:col min="14" max="14" width="17" hidden="0" customWidth="1"/>
    <x:col min="15" max="15" width="24" hidden="0" customWidth="1"/>
    <x:col min="16" max="16" width="24" hidden="0" customWidth="1"/>
    <x:col min="17" max="17" width="16" hidden="0" customWidth="1"/>
    <x:col min="18" max="18" width="50" hidden="0" customWidth="1"/>
    <x:col min="19" max="19" width="34" hidden="0" customWidth="1"/>
    <x:col min="20" max="20" width="41" hidden="0" customWidth="1"/>
    <x:col min="21" max="21" width="9" hidden="0" customWidth="1"/>
    <x:col min="22" max="22" width="9" hidden="0" customWidth="1"/>
    <x:col min="23" max="23" width="9" hidden="0" customWidth="1"/>
    <x:col min="24" max="24" width="9" hidden="0" customWidth="1"/>
    <x:col min="25" max="25" width="9" hidden="0" customWidth="1"/>
    <x:col min="26" max="26" width="9" hidden="0" customWidth="1"/>
    <x:col min="27" max="27" width="9" hidden="0" customWidth="1"/>
    <x:col min="28" max="28" width="9" hidden="0" customWidth="1"/>
    <x:col min="29" max="29" width="9" hidden="0" customWidth="1"/>
    <x:col min="30" max="30" width="9" hidden="0" customWidth="1"/>
    <x:col min="31" max="31" width="9" hidden="0" customWidth="1"/>
    <x:col min="32" max="32" width="9" hidden="0" customWidth="1"/>
    <x:col min="33" max="33" width="9" hidden="0" customWidth="1"/>
    <x:col min="34" max="34" width="23" hidden="0" customWidth="1"/>
    <x:col min="35" max="35" width="16" hidden="0" customWidth="1"/>
    <x:col min="36" max="36" width="30" hidden="0" customWidth="1"/>
  </x:cols>
  <x:sheetData>
    <x:row r="1" ht="30" customHeight="1">
      <x:c r="A1" s="12" t="str">
        <x:v>record_id</x:v>
      </x:c>
      <x:c r="B1" s="23" t="str">
        <x:v>site</x:v>
      </x:c>
      <x:c r="C1" s="23" t="str">
        <x:v>site_group</x:v>
      </x:c>
      <x:c r="D1" s="23" t="str">
        <x:v>period_or_date</x:v>
      </x:c>
      <x:c r="E1" s="23" t="str">
        <x:v>record_granularity</x:v>
      </x:c>
      <x:c r="F1" s="23" t="str">
        <x:v>artefact_or_sample</x:v>
      </x:c>
      <x:c r="G1" s="23" t="str">
        <x:v>artefact_type_or_category</x:v>
      </x:c>
      <x:c r="H1" s="23" t="str">
        <x:v>findspot_or_context</x:v>
      </x:c>
      <x:c r="I1" s="23" t="str">
        <x:v>count</x:v>
      </x:c>
      <x:c r="J1" s="23" t="str">
        <x:v>analysis_method</x:v>
      </x:c>
      <x:c r="K1" s="23" t="str">
        <x:v>reported_elements_or_measurements</x:v>
      </x:c>
      <x:c r="L1" s="23" t="str">
        <x:v>assigned_source_or_source_family</x:v>
      </x:c>
      <x:c r="M1" s="23" t="str">
        <x:v>source_attribution_status</x:v>
      </x:c>
      <x:c r="N1" s="23" t="str">
        <x:v>evidence_state_note</x:v>
      </x:c>
      <x:c r="O1" s="23" t="str">
        <x:v>interpretive_limit</x:v>
      </x:c>
      <x:c r="P1" s="23" t="str">
        <x:v>map_use</x:v>
      </x:c>
      <x:c r="Q1" s="23" t="str">
        <x:v>citation_key</x:v>
      </x:c>
      <x:c r="R1" s="23" t="str">
        <x:v>citation</x:v>
      </x:c>
      <x:c r="S1" s="23" t="str">
        <x:v>data_status</x:v>
      </x:c>
      <x:c r="T1" s="23" t="str">
        <x:v>notes</x:v>
      </x:c>
      <x:c r="U1" s="23" t="str">
        <x:v>Ti_ppm</x:v>
      </x:c>
      <x:c r="V1" s="23" t="str">
        <x:v>Mn_ppm</x:v>
      </x:c>
      <x:c r="W1" s="23" t="str">
        <x:v>Fe_ppm</x:v>
      </x:c>
      <x:c r="X1" s="23" t="str">
        <x:v>Zn_ppm</x:v>
      </x:c>
      <x:c r="Y1" s="23" t="str">
        <x:v>Ga_ppm</x:v>
      </x:c>
      <x:c r="Z1" s="23" t="str">
        <x:v>Rb_ppm</x:v>
      </x:c>
      <x:c r="AA1" s="23" t="str">
        <x:v>Sr_ppm</x:v>
      </x:c>
      <x:c r="AB1" s="23" t="str">
        <x:v>Y_ppm</x:v>
      </x:c>
      <x:c r="AC1" s="23" t="str">
        <x:v>Zr_ppm</x:v>
      </x:c>
      <x:c r="AD1" s="23" t="str">
        <x:v>Nb_ppm</x:v>
      </x:c>
      <x:c r="AE1" s="23" t="str">
        <x:v>Ba_ppm</x:v>
      </x:c>
      <x:c r="AF1" s="23" t="str">
        <x:v>Pb_ppm</x:v>
      </x:c>
      <x:c r="AG1" s="23" t="str">
        <x:v>Th_ppm</x:v>
      </x:c>
      <x:c r="AH1" s="23" t="str">
        <x:v>assigned_source_or_source_family_geochem</x:v>
      </x:c>
      <x:c r="AI1" s="23" t="str">
        <x:v>citation_key_geochem</x:v>
      </x:c>
      <x:c r="AJ1" s="13" t="str">
        <x:v>extraction_note</x:v>
      </x:c>
    </x:row>
    <x:row r="2" ht="28.799999237060547" hidden="0" customHeight="1">
      <x:c r="A2" s="20" t="str">
        <x:v>KT.082</x:v>
      </x:c>
      <x:c r="B2" s="20" t="str">
        <x:v>Körtik Tepe</x:v>
      </x:c>
      <x:c r="C2" s="20" t="str">
        <x:v>Upper Tigris comparator</x:v>
      </x:c>
      <x:c r="D2" s="20" t="str">
        <x:v>late 11th-early 10th millennium BC; Epipalaeolithic to PPNA</x:v>
      </x:c>
      <x:c r="E2" s="20" t="str">
        <x:v>individual artefact from published table</x:v>
      </x:c>
      <x:c r="F2" s="20" t="str">
        <x:v>KT.082</x:v>
      </x:c>
      <x:c r="G2" s="20" t="str">
        <x:v>Non-cortical flake</x:v>
      </x:c>
      <x:c r="H2" s="20" t="str">
        <x:v>Unit HBM; Trench A 46-2; Level −089 to −119</x:v>
      </x:c>
      <x:c r="I2" s="20" t="n">
        <x:v>1</x:v>
      </x:c>
      <x:c r="J2" s="20" t="str">
        <x:v>EDXRF; whole, non-destructive; MAX Lab Thermo Scientific ARL QuantX</x:v>
      </x:c>
      <x:c r="K2" s="20" t="str">
        <x:v>Ti, Mn, Fe, Zn, Ga, Rb, Sr, Y, Zr, Nb, Ba, Pb, Th (reported in paper Table 2)</x:v>
      </x:c>
      <x:c r="L2" s="20" t="str">
        <x:v>Bingöl B</x:v>
      </x:c>
      <x:c r="M2" s="20" t="str">
        <x:v>published artefact-level assignment</x:v>
      </x:c>
      <x:c r="N2" s="20" t="str">
        <x:v>Published specimen-level source assignment</x:v>
      </x:c>
      <x:c r="O2" s="20" t="str">
        <x:v>Used as Upper Tigris comparator; not direct evidence for Taş Tepeler source composition</x:v>
      </x:c>
      <x:c r="P2" s="20" t="str">
        <x:v>Regional comparator scenario in publication map</x:v>
      </x:c>
      <x:c r="Q2" s="20" t="str">
        <x:v>CarterEtAl2013</x:v>
      </x:c>
      <x:c r="R2" s="20" t="str">
        <x:v>Carter, T., Grant, S., Kartal, M., Coşkun, A. and Özkaya, V. 2013. 'Networks and Neolithisation: sourcing obsidian from Körtik Tepe (SE Anatolia)'. Journal of Archaeological Science 40.1: 556-569. https://doi.org/10.1016/j.jas.2012.08.003</x:v>
      </x:c>
      <x:c r="S2" s="20" t="str">
        <x:v>Published assignments; Table 1 transcription checked on 29 September 2026.</x:v>
      </x:c>
      <x:c r="T2" s="20" t="str">
        <x:v>Table 1 (p. 559), visually checked 29 September 2026. Level notation is retained as printed; see README.</x:v>
      </x:c>
      <x:c r="U2" s="20" t="n">
        <x:v>1283</x:v>
      </x:c>
      <x:c r="V2" s="20" t="n">
        <x:v>371</x:v>
      </x:c>
      <x:c r="W2" s="20" t="n">
        <x:v>14902</x:v>
      </x:c>
      <x:c r="X2" s="20" t="n">
        <x:v>50</x:v>
      </x:c>
      <x:c r="Y2" s="20" t="n">
        <x:v>21</x:v>
      </x:c>
      <x:c r="Z2" s="20" t="n">
        <x:v>224</x:v>
      </x:c>
      <x:c r="AA2" s="20" t="n">
        <x:v>47</x:v>
      </x:c>
      <x:c r="AB2" s="20" t="n">
        <x:v>31</x:v>
      </x:c>
      <x:c r="AC2" s="20" t="n">
        <x:v>324</x:v>
      </x:c>
      <x:c r="AD2" s="20" t="n">
        <x:v>17</x:v>
      </x:c>
      <x:c r="AE2" s="20" t="n">
        <x:v>404</x:v>
      </x:c>
      <x:c r="AF2" s="20" t="n">
        <x:v>42</x:v>
      </x:c>
      <x:c r="AG2" s="20" t="n">
        <x:v>24</x:v>
      </x:c>
      <x:c r="AH2" s="20" t="str">
        <x:v>Bingöl B</x:v>
      </x:c>
      <x:c r="AI2" s="20" t="str">
        <x:v>CarterEtAl2013</x:v>
      </x:c>
      <x:c r="AJ2" s="20" t="str">
        <x:v>Table 2 (p. 561), checked 29 September 2026. Signs, brackets and printed outliers retained; their meaning is not inferred. See README.</x:v>
      </x:c>
    </x:row>
    <x:row r="3" ht="28.799999237060547" hidden="0" customHeight="1">
      <x:c r="A3" s="20" t="str">
        <x:v>KT.028</x:v>
      </x:c>
      <x:c r="B3" s="20" t="str">
        <x:v>Körtik Tepe</x:v>
      </x:c>
      <x:c r="C3" s="20" t="str">
        <x:v>Upper Tigris comparator</x:v>
      </x:c>
      <x:c r="D3" s="20" t="str">
        <x:v>late 11th-early 10th millennium BC; Epipalaeolithic to PPNA</x:v>
      </x:c>
      <x:c r="E3" s="20" t="str">
        <x:v>individual artefact from published table</x:v>
      </x:c>
      <x:c r="F3" s="20" t="str">
        <x:v>KT.028</x:v>
      </x:c>
      <x:c r="G3" s="20" t="str">
        <x:v>Non-cortical flake</x:v>
      </x:c>
      <x:c r="H3" s="20" t="str">
        <x:v>Unit HEA; Trench A 46-2; Level −128 to −138</x:v>
      </x:c>
      <x:c r="I3" s="20" t="n">
        <x:v>1</x:v>
      </x:c>
      <x:c r="J3" s="20" t="str">
        <x:v>EDXRF; whole, non-destructive; MAX Lab Thermo Scientific ARL QuantX</x:v>
      </x:c>
      <x:c r="K3" s="20" t="str">
        <x:v>Ti, Mn, Fe, Zn, Ga, Rb, Sr, Y, Zr, Nb, Ba, Pb, Th (reported in paper Table 2)</x:v>
      </x:c>
      <x:c r="L3" s="20" t="str">
        <x:v>Bingöl B</x:v>
      </x:c>
      <x:c r="M3" s="20" t="str">
        <x:v>published artefact-level assignment</x:v>
      </x:c>
      <x:c r="N3" s="20" t="str">
        <x:v>Published specimen-level source assignment</x:v>
      </x:c>
      <x:c r="O3" s="20" t="str">
        <x:v>Used as Upper Tigris comparator; not direct evidence for Taş Tepeler source composition</x:v>
      </x:c>
      <x:c r="P3" s="20" t="str">
        <x:v>Regional comparator scenario in publication map</x:v>
      </x:c>
      <x:c r="Q3" s="20" t="str">
        <x:v>CarterEtAl2013</x:v>
      </x:c>
      <x:c r="R3" s="20" t="str">
        <x:v>Carter, T., Grant, S., Kartal, M., Coşkun, A. and Özkaya, V. 2013. 'Networks and Neolithisation: sourcing obsidian from Körtik Tepe (SE Anatolia)'. Journal of Archaeological Science 40.1: 556-569. https://doi.org/10.1016/j.jas.2012.08.003</x:v>
      </x:c>
      <x:c r="S3" s="20" t="str">
        <x:v>Published assignments; Table 1 transcription checked on 29 September 2026.</x:v>
      </x:c>
      <x:c r="T3" s="20" t="str">
        <x:v>Table 1 (p. 559), visually checked 29 September 2026. Level notation is retained as printed; see README.</x:v>
      </x:c>
      <x:c r="U3" s="20" t="n">
        <x:v>1437</x:v>
      </x:c>
      <x:c r="V3" s="20" t="n">
        <x:v>427</x:v>
      </x:c>
      <x:c r="W3" s="20" t="n">
        <x:v>16681</x:v>
      </x:c>
      <x:c r="X3" s="20" t="n">
        <x:v>103</x:v>
      </x:c>
      <x:c r="Y3" s="20" t="n">
        <x:v>19</x:v>
      </x:c>
      <x:c r="Z3" s="20" t="n">
        <x:v>240</x:v>
      </x:c>
      <x:c r="AA3" s="20" t="n">
        <x:v>50</x:v>
      </x:c>
      <x:c r="AB3" s="20" t="n">
        <x:v>34</x:v>
      </x:c>
      <x:c r="AC3" s="20" t="n">
        <x:v>339</x:v>
      </x:c>
      <x:c r="AD3" s="20" t="n">
        <x:v>19</x:v>
      </x:c>
      <x:c r="AE3" s="20" t="n">
        <x:v>431</x:v>
      </x:c>
      <x:c r="AF3" s="20" t="n">
        <x:v>39</x:v>
      </x:c>
      <x:c r="AG3" s="20" t="n">
        <x:v>28</x:v>
      </x:c>
      <x:c r="AH3" s="20" t="str">
        <x:v>Bingöl B</x:v>
      </x:c>
      <x:c r="AI3" s="20" t="str">
        <x:v>CarterEtAl2013</x:v>
      </x:c>
      <x:c r="AJ3" s="20" t="str">
        <x:v>Table 2 (p. 561), checked 29 September 2026. Signs, brackets and printed outliers retained; their meaning is not inferred. See README.</x:v>
      </x:c>
    </x:row>
    <x:row r="4" ht="28.799999237060547" hidden="0" customHeight="1">
      <x:c r="A4" s="20" t="str">
        <x:v>KT.076</x:v>
      </x:c>
      <x:c r="B4" s="20" t="str">
        <x:v>Körtik Tepe</x:v>
      </x:c>
      <x:c r="C4" s="20" t="str">
        <x:v>Upper Tigris comparator</x:v>
      </x:c>
      <x:c r="D4" s="20" t="str">
        <x:v>late 11th-early 10th millennium BC; Epipalaeolithic to PPNA</x:v>
      </x:c>
      <x:c r="E4" s="20" t="str">
        <x:v>individual artefact from published table</x:v>
      </x:c>
      <x:c r="F4" s="20" t="str">
        <x:v>KT.076</x:v>
      </x:c>
      <x:c r="G4" s="20" t="str">
        <x:v>Bladelet core rejuvenation flake</x:v>
      </x:c>
      <x:c r="H4" s="20" t="str">
        <x:v>Unit HGK; Trench A 46-2; Level −138 to −158</x:v>
      </x:c>
      <x:c r="I4" s="20" t="n">
        <x:v>1</x:v>
      </x:c>
      <x:c r="J4" s="20" t="str">
        <x:v>EDXRF; whole, non-destructive; MAX Lab Thermo Scientific ARL QuantX</x:v>
      </x:c>
      <x:c r="K4" s="20" t="str">
        <x:v>Ti, Mn, Fe, Zn, Ga, Rb, Sr, Y, Zr, Nb, Ba, Pb, Th (reported in paper Table 2)</x:v>
      </x:c>
      <x:c r="L4" s="20" t="str">
        <x:v>Bingöl B</x:v>
      </x:c>
      <x:c r="M4" s="20" t="str">
        <x:v>published artefact-level assignment</x:v>
      </x:c>
      <x:c r="N4" s="20" t="str">
        <x:v>Published specimen-level source assignment</x:v>
      </x:c>
      <x:c r="O4" s="20" t="str">
        <x:v>Used as Upper Tigris comparator; not direct evidence for Taş Tepeler source composition</x:v>
      </x:c>
      <x:c r="P4" s="20" t="str">
        <x:v>Regional comparator scenario in publication map</x:v>
      </x:c>
      <x:c r="Q4" s="20" t="str">
        <x:v>CarterEtAl2013</x:v>
      </x:c>
      <x:c r="R4" s="20" t="str">
        <x:v>Carter, T., Grant, S., Kartal, M., Coşkun, A. and Özkaya, V. 2013. 'Networks and Neolithisation: sourcing obsidian from Körtik Tepe (SE Anatolia)'. Journal of Archaeological Science 40.1: 556-569. https://doi.org/10.1016/j.jas.2012.08.003</x:v>
      </x:c>
      <x:c r="S4" s="20" t="str">
        <x:v>Published assignments; Table 1 transcription checked on 29 September 2026.</x:v>
      </x:c>
      <x:c r="T4" s="20" t="str">
        <x:v>Table 1 (p. 559), visually checked 29 September 2026. Level notation is retained as printed; see README.</x:v>
      </x:c>
      <x:c r="U4" s="20" t="n">
        <x:v>1392</x:v>
      </x:c>
      <x:c r="V4" s="20" t="n">
        <x:v>366</x:v>
      </x:c>
      <x:c r="W4" s="20" t="n">
        <x:v>15265</x:v>
      </x:c>
      <x:c r="X4" s="20" t="n">
        <x:v>84</x:v>
      </x:c>
      <x:c r="Y4" s="20" t="n">
        <x:v>19</x:v>
      </x:c>
      <x:c r="Z4" s="20" t="n">
        <x:v>235</x:v>
      </x:c>
      <x:c r="AA4" s="20" t="n">
        <x:v>48</x:v>
      </x:c>
      <x:c r="AB4" s="20" t="n">
        <x:v>31</x:v>
      </x:c>
      <x:c r="AC4" s="20" t="n">
        <x:v>332</x:v>
      </x:c>
      <x:c r="AD4" s="20" t="n">
        <x:v>17</x:v>
      </x:c>
      <x:c r="AE4" s="20" t="n">
        <x:v>495</x:v>
      </x:c>
      <x:c r="AF4" s="20" t="n">
        <x:v>38</x:v>
      </x:c>
      <x:c r="AG4" s="20" t="n">
        <x:v>25</x:v>
      </x:c>
      <x:c r="AH4" s="20" t="str">
        <x:v>Bingöl B</x:v>
      </x:c>
      <x:c r="AI4" s="20" t="str">
        <x:v>CarterEtAl2013</x:v>
      </x:c>
      <x:c r="AJ4" s="20" t="str">
        <x:v>Table 2 (p. 561), checked 29 September 2026. Signs, brackets and printed outliers retained; their meaning is not inferred. See README.</x:v>
      </x:c>
    </x:row>
    <x:row r="5" ht="28.799999237060547" hidden="0" customHeight="1">
      <x:c r="A5" s="20" t="str">
        <x:v>KT.077</x:v>
      </x:c>
      <x:c r="B5" s="20" t="str">
        <x:v>Körtik Tepe</x:v>
      </x:c>
      <x:c r="C5" s="20" t="str">
        <x:v>Upper Tigris comparator</x:v>
      </x:c>
      <x:c r="D5" s="20" t="str">
        <x:v>late 11th-early 10th millennium BC; Epipalaeolithic to PPNA</x:v>
      </x:c>
      <x:c r="E5" s="20" t="str">
        <x:v>individual artefact from published table</x:v>
      </x:c>
      <x:c r="F5" s="20" t="str">
        <x:v>KT.077</x:v>
      </x:c>
      <x:c r="G5" s="20" t="str">
        <x:v>Blade – backed</x:v>
      </x:c>
      <x:c r="H5" s="20" t="str">
        <x:v>Unit HJD; Trench A 46-2; Level −158 to −180</x:v>
      </x:c>
      <x:c r="I5" s="20" t="n">
        <x:v>1</x:v>
      </x:c>
      <x:c r="J5" s="20" t="str">
        <x:v>EDXRF; whole, non-destructive; MAX Lab Thermo Scientific ARL QuantX</x:v>
      </x:c>
      <x:c r="K5" s="20" t="str">
        <x:v>Ti, Mn, Fe, Zn, Ga, Rb, Sr, Y, Zr, Nb, Ba, Pb, Th (reported in paper Table 2)</x:v>
      </x:c>
      <x:c r="L5" s="20" t="str">
        <x:v>Bingöl B</x:v>
      </x:c>
      <x:c r="M5" s="20" t="str">
        <x:v>published artefact-level assignment</x:v>
      </x:c>
      <x:c r="N5" s="20" t="str">
        <x:v>Published specimen-level source assignment</x:v>
      </x:c>
      <x:c r="O5" s="20" t="str">
        <x:v>Used as Upper Tigris comparator; not direct evidence for Taş Tepeler source composition</x:v>
      </x:c>
      <x:c r="P5" s="20" t="str">
        <x:v>Regional comparator scenario in publication map</x:v>
      </x:c>
      <x:c r="Q5" s="20" t="str">
        <x:v>CarterEtAl2013</x:v>
      </x:c>
      <x:c r="R5" s="20" t="str">
        <x:v>Carter, T., Grant, S., Kartal, M., Coşkun, A. and Özkaya, V. 2013. 'Networks and Neolithisation: sourcing obsidian from Körtik Tepe (SE Anatolia)'. Journal of Archaeological Science 40.1: 556-569. https://doi.org/10.1016/j.jas.2012.08.003</x:v>
      </x:c>
      <x:c r="S5" s="20" t="str">
        <x:v>Published assignments; Table 1 transcription checked on 29 September 2026.</x:v>
      </x:c>
      <x:c r="T5" s="20" t="str">
        <x:v>Table 1 (p. 559), visually checked 29 September 2026. Level notation is retained as printed; see README.</x:v>
      </x:c>
      <x:c r="U5" s="20" t="n">
        <x:v>1412</x:v>
      </x:c>
      <x:c r="V5" s="20" t="n">
        <x:v>395</x:v>
      </x:c>
      <x:c r="W5" s="20" t="n">
        <x:v>15615</x:v>
      </x:c>
      <x:c r="X5" s="20" t="n">
        <x:v>59</x:v>
      </x:c>
      <x:c r="Y5" s="20" t="n">
        <x:v>18</x:v>
      </x:c>
      <x:c r="Z5" s="20" t="n">
        <x:v>239</x:v>
      </x:c>
      <x:c r="AA5" s="20" t="n">
        <x:v>49</x:v>
      </x:c>
      <x:c r="AB5" s="20" t="n">
        <x:v>34</x:v>
      </x:c>
      <x:c r="AC5" s="20" t="n">
        <x:v>343</x:v>
      </x:c>
      <x:c r="AD5" s="20" t="n">
        <x:v>20</x:v>
      </x:c>
      <x:c r="AE5" s="20" t="n">
        <x:v>511</x:v>
      </x:c>
      <x:c r="AF5" s="20" t="n">
        <x:v>38</x:v>
      </x:c>
      <x:c r="AG5" s="20" t="n">
        <x:v>32</x:v>
      </x:c>
      <x:c r="AH5" s="20" t="str">
        <x:v>Bingöl B</x:v>
      </x:c>
      <x:c r="AI5" s="20" t="str">
        <x:v>CarterEtAl2013</x:v>
      </x:c>
      <x:c r="AJ5" s="20" t="str">
        <x:v>Table 2 (p. 561), checked 29 September 2026. Signs, brackets and printed outliers retained; their meaning is not inferred. See README.</x:v>
      </x:c>
    </x:row>
    <x:row r="6" ht="28.799999237060547" hidden="0" customHeight="1">
      <x:c r="A6" s="20" t="str">
        <x:v>KT.102</x:v>
      </x:c>
      <x:c r="B6" s="20" t="str">
        <x:v>Körtik Tepe</x:v>
      </x:c>
      <x:c r="C6" s="20" t="str">
        <x:v>Upper Tigris comparator</x:v>
      </x:c>
      <x:c r="D6" s="20" t="str">
        <x:v>late 11th-early 10th millennium BC; Epipalaeolithic to PPNA</x:v>
      </x:c>
      <x:c r="E6" s="20" t="str">
        <x:v>individual artefact from published table</x:v>
      </x:c>
      <x:c r="F6" s="20" t="str">
        <x:v>KT.102</x:v>
      </x:c>
      <x:c r="G6" s="20" t="str">
        <x:v>Bladelet core rejuvenation flake</x:v>
      </x:c>
      <x:c r="H6" s="20" t="str">
        <x:v>Unit HKZ; Trench A 46-2; Level −184 to −195</x:v>
      </x:c>
      <x:c r="I6" s="20" t="n">
        <x:v>1</x:v>
      </x:c>
      <x:c r="J6" s="20" t="str">
        <x:v>EDXRF; whole, non-destructive; MAX Lab Thermo Scientific ARL QuantX</x:v>
      </x:c>
      <x:c r="K6" s="20" t="str">
        <x:v>Ti, Mn, Fe, Zn, Ga, Rb, Sr, Y, Zr, Nb, Ba, Pb, Th (reported in paper Table 2)</x:v>
      </x:c>
      <x:c r="L6" s="20" t="str">
        <x:v>Bingöl B</x:v>
      </x:c>
      <x:c r="M6" s="20" t="str">
        <x:v>published artefact-level assignment</x:v>
      </x:c>
      <x:c r="N6" s="20" t="str">
        <x:v>Published specimen-level source assignment</x:v>
      </x:c>
      <x:c r="O6" s="20" t="str">
        <x:v>Used as Upper Tigris comparator; not direct evidence for Taş Tepeler source composition</x:v>
      </x:c>
      <x:c r="P6" s="20" t="str">
        <x:v>Regional comparator scenario in publication map</x:v>
      </x:c>
      <x:c r="Q6" s="20" t="str">
        <x:v>CarterEtAl2013</x:v>
      </x:c>
      <x:c r="R6" s="20" t="str">
        <x:v>Carter, T., Grant, S., Kartal, M., Coşkun, A. and Özkaya, V. 2013. 'Networks and Neolithisation: sourcing obsidian from Körtik Tepe (SE Anatolia)'. Journal of Archaeological Science 40.1: 556-569. https://doi.org/10.1016/j.jas.2012.08.003</x:v>
      </x:c>
      <x:c r="S6" s="20" t="str">
        <x:v>Published assignments; Table 1 transcription checked on 29 September 2026.</x:v>
      </x:c>
      <x:c r="T6" s="20" t="str">
        <x:v>Table 1 (p. 559), visually checked 29 September 2026. Level notation is retained as printed; see README.</x:v>
      </x:c>
      <x:c r="U6" s="20" t="n">
        <x:v>1339</x:v>
      </x:c>
      <x:c r="V6" s="20" t="n">
        <x:v>429</x:v>
      </x:c>
      <x:c r="W6" s="20" t="n">
        <x:v>16022</x:v>
      </x:c>
      <x:c r="X6" s="20" t="n">
        <x:v>70</x:v>
      </x:c>
      <x:c r="Y6" s="20" t="n">
        <x:v>25</x:v>
      </x:c>
      <x:c r="Z6" s="20" t="n">
        <x:v>256</x:v>
      </x:c>
      <x:c r="AA6" s="20" t="n">
        <x:v>50</x:v>
      </x:c>
      <x:c r="AB6" s="20" t="n">
        <x:v>32</x:v>
      </x:c>
      <x:c r="AC6" s="20" t="n">
        <x:v>346</x:v>
      </x:c>
      <x:c r="AD6" s="20" t="n">
        <x:v>20</x:v>
      </x:c>
      <x:c r="AE6" s="20" t="n">
        <x:v>459</x:v>
      </x:c>
      <x:c r="AF6" s="20" t="n">
        <x:v>44</x:v>
      </x:c>
      <x:c r="AG6" s="20" t="n">
        <x:v>35</x:v>
      </x:c>
      <x:c r="AH6" s="20" t="str">
        <x:v>Bingöl B</x:v>
      </x:c>
      <x:c r="AI6" s="20" t="str">
        <x:v>CarterEtAl2013</x:v>
      </x:c>
      <x:c r="AJ6" s="20" t="str">
        <x:v>Table 2 (p. 561), checked 29 September 2026. Signs, brackets and printed outliers retained; their meaning is not inferred. See README.</x:v>
      </x:c>
    </x:row>
    <x:row r="7" ht="28.799999237060547" hidden="0" customHeight="1">
      <x:c r="A7" s="20" t="str">
        <x:v>KT.037</x:v>
      </x:c>
      <x:c r="B7" s="20" t="str">
        <x:v>Körtik Tepe</x:v>
      </x:c>
      <x:c r="C7" s="20" t="str">
        <x:v>Upper Tigris comparator</x:v>
      </x:c>
      <x:c r="D7" s="20" t="str">
        <x:v>late 11th-early 10th millennium BC; Epipalaeolithic to PPNA</x:v>
      </x:c>
      <x:c r="E7" s="20" t="str">
        <x:v>individual artefact from published table</x:v>
      </x:c>
      <x:c r="F7" s="20" t="str">
        <x:v>KT.037</x:v>
      </x:c>
      <x:c r="G7" s="20" t="str">
        <x:v>Non-cortical flake</x:v>
      </x:c>
      <x:c r="H7" s="20" t="str">
        <x:v>Unit HMN; Trench A 46-2; Level −195 to −215</x:v>
      </x:c>
      <x:c r="I7" s="20" t="n">
        <x:v>1</x:v>
      </x:c>
      <x:c r="J7" s="20" t="str">
        <x:v>EDXRF; whole, non-destructive; MAX Lab Thermo Scientific ARL QuantX</x:v>
      </x:c>
      <x:c r="K7" s="20" t="str">
        <x:v>Ti, Mn, Fe, Zn, Ga, Rb, Sr, Y, Zr, Nb, Ba, Pb, Th (reported in paper Table 2)</x:v>
      </x:c>
      <x:c r="L7" s="20" t="str">
        <x:v>Bingöl B</x:v>
      </x:c>
      <x:c r="M7" s="20" t="str">
        <x:v>published artefact-level assignment</x:v>
      </x:c>
      <x:c r="N7" s="20" t="str">
        <x:v>Published specimen-level source assignment</x:v>
      </x:c>
      <x:c r="O7" s="20" t="str">
        <x:v>Used as Upper Tigris comparator; not direct evidence for Taş Tepeler source composition</x:v>
      </x:c>
      <x:c r="P7" s="20" t="str">
        <x:v>Regional comparator scenario in publication map</x:v>
      </x:c>
      <x:c r="Q7" s="20" t="str">
        <x:v>CarterEtAl2013</x:v>
      </x:c>
      <x:c r="R7" s="20" t="str">
        <x:v>Carter, T., Grant, S., Kartal, M., Coşkun, A. and Özkaya, V. 2013. 'Networks and Neolithisation: sourcing obsidian from Körtik Tepe (SE Anatolia)'. Journal of Archaeological Science 40.1: 556-569. https://doi.org/10.1016/j.jas.2012.08.003</x:v>
      </x:c>
      <x:c r="S7" s="20" t="str">
        <x:v>Published assignments; Table 1 transcription checked on 29 September 2026.</x:v>
      </x:c>
      <x:c r="T7" s="20" t="str">
        <x:v>Table 1 (p. 559), visually checked 29 September 2026. Level notation is retained as printed; see README.</x:v>
      </x:c>
      <x:c r="U7" s="20" t="n">
        <x:v>1441</x:v>
      </x:c>
      <x:c r="V7" s="20" t="n">
        <x:v>385</x:v>
      </x:c>
      <x:c r="W7" s="20" t="n">
        <x:v>15952</x:v>
      </x:c>
      <x:c r="X7" s="20" t="n">
        <x:v>57</x:v>
      </x:c>
      <x:c r="Y7" s="20" t="n">
        <x:v>31</x:v>
      </x:c>
      <x:c r="Z7" s="20" t="n">
        <x:v>245</x:v>
      </x:c>
      <x:c r="AA7" s="20" t="n">
        <x:v>54</x:v>
      </x:c>
      <x:c r="AB7" s="20" t="n">
        <x:v>31</x:v>
      </x:c>
      <x:c r="AC7" s="20" t="n">
        <x:v>347</x:v>
      </x:c>
      <x:c r="AD7" s="20" t="n">
        <x:v>14</x:v>
      </x:c>
      <x:c r="AE7" s="20" t="n">
        <x:v>497</x:v>
      </x:c>
      <x:c r="AF7" s="20" t="n">
        <x:v>41</x:v>
      </x:c>
      <x:c r="AG7" s="20" t="n">
        <x:v>35</x:v>
      </x:c>
      <x:c r="AH7" s="20" t="str">
        <x:v>Bingöl B</x:v>
      </x:c>
      <x:c r="AI7" s="20" t="str">
        <x:v>CarterEtAl2013</x:v>
      </x:c>
      <x:c r="AJ7" s="20" t="str">
        <x:v>Table 2 (p. 561), checked 29 September 2026. Signs, brackets and printed outliers retained; their meaning is not inferred. See README.</x:v>
      </x:c>
    </x:row>
    <x:row r="8" ht="28.799999237060547" hidden="0" customHeight="1">
      <x:c r="A8" s="20" t="str">
        <x:v>KT.042</x:v>
      </x:c>
      <x:c r="B8" s="20" t="str">
        <x:v>Körtik Tepe</x:v>
      </x:c>
      <x:c r="C8" s="20" t="str">
        <x:v>Upper Tigris comparator</x:v>
      </x:c>
      <x:c r="D8" s="20" t="str">
        <x:v>late 11th-early 10th millennium BC; Epipalaeolithic to PPNA</x:v>
      </x:c>
      <x:c r="E8" s="20" t="str">
        <x:v>individual artefact from published table</x:v>
      </x:c>
      <x:c r="F8" s="20" t="str">
        <x:v>KT.042</x:v>
      </x:c>
      <x:c r="G8" s="20" t="str">
        <x:v>Non-cortical flake</x:v>
      </x:c>
      <x:c r="H8" s="20" t="str">
        <x:v>Unit HOR; Trench A 46-2; Level −223 to −240</x:v>
      </x:c>
      <x:c r="I8" s="20" t="n">
        <x:v>1</x:v>
      </x:c>
      <x:c r="J8" s="20" t="str">
        <x:v>EDXRF; whole, non-destructive; MAX Lab Thermo Scientific ARL QuantX</x:v>
      </x:c>
      <x:c r="K8" s="20" t="str">
        <x:v>Ti, Mn, Fe, Zn, Ga, Rb, Sr, Y, Zr, Nb, Ba, Pb, Th (reported in paper Table 2)</x:v>
      </x:c>
      <x:c r="L8" s="20" t="str">
        <x:v>Bingöl B</x:v>
      </x:c>
      <x:c r="M8" s="20" t="str">
        <x:v>published artefact-level assignment</x:v>
      </x:c>
      <x:c r="N8" s="20" t="str">
        <x:v>Published specimen-level source assignment</x:v>
      </x:c>
      <x:c r="O8" s="20" t="str">
        <x:v>Used as Upper Tigris comparator; not direct evidence for Taş Tepeler source composition</x:v>
      </x:c>
      <x:c r="P8" s="20" t="str">
        <x:v>Regional comparator scenario in publication map</x:v>
      </x:c>
      <x:c r="Q8" s="20" t="str">
        <x:v>CarterEtAl2013</x:v>
      </x:c>
      <x:c r="R8" s="20" t="str">
        <x:v>Carter, T., Grant, S., Kartal, M., Coşkun, A. and Özkaya, V. 2013. 'Networks and Neolithisation: sourcing obsidian from Körtik Tepe (SE Anatolia)'. Journal of Archaeological Science 40.1: 556-569. https://doi.org/10.1016/j.jas.2012.08.003</x:v>
      </x:c>
      <x:c r="S8" s="20" t="str">
        <x:v>Published assignments; Table 1 transcription checked on 29 September 2026.</x:v>
      </x:c>
      <x:c r="T8" s="20" t="str">
        <x:v>Table 1 (p. 559), visually checked 29 September 2026. Level notation is retained as printed; see README.</x:v>
      </x:c>
      <x:c r="U8" s="20" t="n">
        <x:v>1457</x:v>
      </x:c>
      <x:c r="V8" s="20" t="n">
        <x:v>402</x:v>
      </x:c>
      <x:c r="W8" s="20" t="n">
        <x:v>16428</x:v>
      </x:c>
      <x:c r="X8" s="20" t="n">
        <x:v>56</x:v>
      </x:c>
      <x:c r="Y8" s="20" t="n">
        <x:v>17</x:v>
      </x:c>
      <x:c r="Z8" s="20" t="n">
        <x:v>245</x:v>
      </x:c>
      <x:c r="AA8" s="20" t="n">
        <x:v>50</x:v>
      </x:c>
      <x:c r="AB8" s="20" t="n">
        <x:v>30</x:v>
      </x:c>
      <x:c r="AC8" s="20" t="n">
        <x:v>342</x:v>
      </x:c>
      <x:c r="AD8" s="20" t="n">
        <x:v>16</x:v>
      </x:c>
      <x:c r="AE8" s="20" t="n">
        <x:v>473</x:v>
      </x:c>
      <x:c r="AF8" s="20" t="n">
        <x:v>40</x:v>
      </x:c>
      <x:c r="AG8" s="20" t="n">
        <x:v>32</x:v>
      </x:c>
      <x:c r="AH8" s="20" t="str">
        <x:v>Bingöl B</x:v>
      </x:c>
      <x:c r="AI8" s="20" t="str">
        <x:v>CarterEtAl2013</x:v>
      </x:c>
      <x:c r="AJ8" s="20" t="str">
        <x:v>Table 2 (p. 561), checked 29 September 2026. Signs, brackets and printed outliers retained; their meaning is not inferred. See README.</x:v>
      </x:c>
    </x:row>
    <x:row r="9" ht="28.799999237060547" hidden="0" customHeight="1">
      <x:c r="A9" s="20" t="str">
        <x:v>KT.013</x:v>
      </x:c>
      <x:c r="B9" s="20" t="str">
        <x:v>Körtik Tepe</x:v>
      </x:c>
      <x:c r="C9" s="20" t="str">
        <x:v>Upper Tigris comparator</x:v>
      </x:c>
      <x:c r="D9" s="20" t="str">
        <x:v>late 11th-early 10th millennium BC; Epipalaeolithic to PPNA</x:v>
      </x:c>
      <x:c r="E9" s="20" t="str">
        <x:v>individual artefact from published table</x:v>
      </x:c>
      <x:c r="F9" s="20" t="str">
        <x:v>KT.013</x:v>
      </x:c>
      <x:c r="G9" s="20" t="str">
        <x:v>Non-cortical blade-like flake</x:v>
      </x:c>
      <x:c r="H9" s="20" t="str">
        <x:v>Unit HRD; Trench A 46-2; Level −241 to −261</x:v>
      </x:c>
      <x:c r="I9" s="20" t="n">
        <x:v>1</x:v>
      </x:c>
      <x:c r="J9" s="20" t="str">
        <x:v>EDXRF; whole, non-destructive; MAX Lab Thermo Scientific ARL QuantX</x:v>
      </x:c>
      <x:c r="K9" s="20" t="str">
        <x:v>Ti, Mn, Fe, Zn, Ga, Rb, Sr, Y, Zr, Nb, Ba, Pb, Th (reported in paper Table 2)</x:v>
      </x:c>
      <x:c r="L9" s="20" t="str">
        <x:v>Bingöl B</x:v>
      </x:c>
      <x:c r="M9" s="20" t="str">
        <x:v>published artefact-level assignment</x:v>
      </x:c>
      <x:c r="N9" s="20" t="str">
        <x:v>Published specimen-level source assignment</x:v>
      </x:c>
      <x:c r="O9" s="20" t="str">
        <x:v>Used as Upper Tigris comparator; not direct evidence for Taş Tepeler source composition</x:v>
      </x:c>
      <x:c r="P9" s="20" t="str">
        <x:v>Regional comparator scenario in publication map</x:v>
      </x:c>
      <x:c r="Q9" s="20" t="str">
        <x:v>CarterEtAl2013</x:v>
      </x:c>
      <x:c r="R9" s="20" t="str">
        <x:v>Carter, T., Grant, S., Kartal, M., Coşkun, A. and Özkaya, V. 2013. 'Networks and Neolithisation: sourcing obsidian from Körtik Tepe (SE Anatolia)'. Journal of Archaeological Science 40.1: 556-569. https://doi.org/10.1016/j.jas.2012.08.003</x:v>
      </x:c>
      <x:c r="S9" s="20" t="str">
        <x:v>Published assignments; Table 1 transcription checked on 29 September 2026.</x:v>
      </x:c>
      <x:c r="T9" s="20" t="str">
        <x:v>Table 1 (p. 559), visually checked 29 September 2026. Level notation is retained as printed; see README.</x:v>
      </x:c>
      <x:c r="U9" s="20" t="n">
        <x:v>1548</x:v>
      </x:c>
      <x:c r="V9" s="20" t="n">
        <x:v>412</x:v>
      </x:c>
      <x:c r="W9" s="20" t="n">
        <x:v>17721</x:v>
      </x:c>
      <x:c r="X9" s="20" t="n">
        <x:v>121</x:v>
      </x:c>
      <x:c r="Y9" s="20" t="n">
        <x:v>32</x:v>
      </x:c>
      <x:c r="Z9" s="20" t="n">
        <x:v>273</x:v>
      </x:c>
      <x:c r="AA9" s="20" t="n">
        <x:v>54</x:v>
      </x:c>
      <x:c r="AB9" s="20" t="n">
        <x:v>34</x:v>
      </x:c>
      <x:c r="AC9" s="20" t="n">
        <x:v>355</x:v>
      </x:c>
      <x:c r="AD9" s="20" t="n">
        <x:v>26</x:v>
      </x:c>
      <x:c r="AE9" s="20" t="n">
        <x:v>424</x:v>
      </x:c>
      <x:c r="AF9" s="20" t="n">
        <x:v>51</x:v>
      </x:c>
      <x:c r="AG9" s="20" t="n">
        <x:v>32</x:v>
      </x:c>
      <x:c r="AH9" s="20" t="str">
        <x:v>Bingöl B</x:v>
      </x:c>
      <x:c r="AI9" s="20" t="str">
        <x:v>CarterEtAl2013</x:v>
      </x:c>
      <x:c r="AJ9" s="20" t="str">
        <x:v>Table 2 (p. 561), checked 29 September 2026. Signs, brackets and printed outliers retained; their meaning is not inferred. See README.</x:v>
      </x:c>
    </x:row>
    <x:row r="10" ht="28.799999237060547" hidden="0" customHeight="1">
      <x:c r="A10" s="20" t="str">
        <x:v>KT.079</x:v>
      </x:c>
      <x:c r="B10" s="20" t="str">
        <x:v>Körtik Tepe</x:v>
      </x:c>
      <x:c r="C10" s="20" t="str">
        <x:v>Upper Tigris comparator</x:v>
      </x:c>
      <x:c r="D10" s="20" t="str">
        <x:v>late 11th-early 10th millennium BC; Epipalaeolithic to PPNA</x:v>
      </x:c>
      <x:c r="E10" s="20" t="str">
        <x:v>individual artefact from published table</x:v>
      </x:c>
      <x:c r="F10" s="20" t="str">
        <x:v>KT.079</x:v>
      </x:c>
      <x:c r="G10" s="20" t="str">
        <x:v>Bladelet core rejuvenation flake/ thumbnail scraper</x:v>
      </x:c>
      <x:c r="H10" s="20" t="str">
        <x:v>Unit HSK; Trench A 46-2; Level −261 to −284</x:v>
      </x:c>
      <x:c r="I10" s="20" t="n">
        <x:v>1</x:v>
      </x:c>
      <x:c r="J10" s="20" t="str">
        <x:v>EDXRF; whole, non-destructive; MAX Lab Thermo Scientific ARL QuantX</x:v>
      </x:c>
      <x:c r="K10" s="20" t="str">
        <x:v>Ti, Mn, Fe, Zn, Ga, Rb, Sr, Y, Zr, Nb, Ba, Pb, Th (reported in paper Table 2)</x:v>
      </x:c>
      <x:c r="L10" s="20" t="str">
        <x:v>Bingöl B</x:v>
      </x:c>
      <x:c r="M10" s="20" t="str">
        <x:v>published artefact-level assignment</x:v>
      </x:c>
      <x:c r="N10" s="20" t="str">
        <x:v>Published specimen-level source assignment</x:v>
      </x:c>
      <x:c r="O10" s="20" t="str">
        <x:v>Used as Upper Tigris comparator; not direct evidence for Taş Tepeler source composition</x:v>
      </x:c>
      <x:c r="P10" s="20" t="str">
        <x:v>Regional comparator scenario in publication map</x:v>
      </x:c>
      <x:c r="Q10" s="20" t="str">
        <x:v>CarterEtAl2013</x:v>
      </x:c>
      <x:c r="R10" s="20" t="str">
        <x:v>Carter, T., Grant, S., Kartal, M., Coşkun, A. and Özkaya, V. 2013. 'Networks and Neolithisation: sourcing obsidian from Körtik Tepe (SE Anatolia)'. Journal of Archaeological Science 40.1: 556-569. https://doi.org/10.1016/j.jas.2012.08.003</x:v>
      </x:c>
      <x:c r="S10" s="20" t="str">
        <x:v>Published assignments; Table 1 transcription checked on 29 September 2026.</x:v>
      </x:c>
      <x:c r="T10" s="20" t="str">
        <x:v>Table 1 (p. 559), visually checked 29 September 2026. Level notation is retained as printed; see README.</x:v>
      </x:c>
      <x:c r="U10" s="20" t="n">
        <x:v>1422</x:v>
      </x:c>
      <x:c r="V10" s="20" t="n">
        <x:v>361</x:v>
      </x:c>
      <x:c r="W10" s="20" t="n">
        <x:v>15625</x:v>
      </x:c>
      <x:c r="X10" s="20" t="n">
        <x:v>58</x:v>
      </x:c>
      <x:c r="Y10" s="20" t="n">
        <x:v>20</x:v>
      </x:c>
      <x:c r="Z10" s="20" t="n">
        <x:v>230</x:v>
      </x:c>
      <x:c r="AA10" s="20" t="n">
        <x:v>51</x:v>
      </x:c>
      <x:c r="AB10" s="20" t="n">
        <x:v>33</x:v>
      </x:c>
      <x:c r="AC10" s="20" t="n">
        <x:v>338</x:v>
      </x:c>
      <x:c r="AD10" s="20" t="n">
        <x:v>21</x:v>
      </x:c>
      <x:c r="AE10" s="20" t="n">
        <x:v>469</x:v>
      </x:c>
      <x:c r="AF10" s="20" t="n">
        <x:v>38</x:v>
      </x:c>
      <x:c r="AG10" s="20" t="n">
        <x:v>27</x:v>
      </x:c>
      <x:c r="AH10" s="20" t="str">
        <x:v>Bingöl B</x:v>
      </x:c>
      <x:c r="AI10" s="20" t="str">
        <x:v>CarterEtAl2013</x:v>
      </x:c>
      <x:c r="AJ10" s="20" t="str">
        <x:v>Table 2 (p. 561), checked 29 September 2026. Signs, brackets and printed outliers retained; their meaning is not inferred. See README.</x:v>
      </x:c>
    </x:row>
    <x:row r="11" ht="28.799999237060547" hidden="0" customHeight="1">
      <x:c r="A11" s="20" t="str">
        <x:v>KT.011</x:v>
      </x:c>
      <x:c r="B11" s="20" t="str">
        <x:v>Körtik Tepe</x:v>
      </x:c>
      <x:c r="C11" s="20" t="str">
        <x:v>Upper Tigris comparator</x:v>
      </x:c>
      <x:c r="D11" s="20" t="str">
        <x:v>late 11th-early 10th millennium BC; Epipalaeolithic to PPNA</x:v>
      </x:c>
      <x:c r="E11" s="20" t="str">
        <x:v>individual artefact from published table</x:v>
      </x:c>
      <x:c r="F11" s="20" t="str">
        <x:v>KT.011</x:v>
      </x:c>
      <x:c r="G11" s="20" t="str">
        <x:v>Non-cortical flake</x:v>
      </x:c>
      <x:c r="H11" s="20" t="str">
        <x:v>Unit HUN; Trench A 46-2; Level −288 to −311</x:v>
      </x:c>
      <x:c r="I11" s="20" t="n">
        <x:v>1</x:v>
      </x:c>
      <x:c r="J11" s="20" t="str">
        <x:v>EDXRF; whole, non-destructive; MAX Lab Thermo Scientific ARL QuantX</x:v>
      </x:c>
      <x:c r="K11" s="20" t="str">
        <x:v>Ti, Mn, Fe, Zn, Ga, Rb, Sr, Y, Zr, Nb, Ba, Pb, Th (reported in paper Table 2)</x:v>
      </x:c>
      <x:c r="L11" s="20" t="str">
        <x:v>Bingöl A</x:v>
      </x:c>
      <x:c r="M11" s="20" t="str">
        <x:v>published artefact-level assignment</x:v>
      </x:c>
      <x:c r="N11" s="20" t="str">
        <x:v>Published specimen-level source assignment</x:v>
      </x:c>
      <x:c r="O11" s="20" t="str">
        <x:v>Used as Upper Tigris comparator; not direct evidence for Taş Tepeler source composition</x:v>
      </x:c>
      <x:c r="P11" s="20" t="str">
        <x:v>Regional comparator scenario in publication map</x:v>
      </x:c>
      <x:c r="Q11" s="20" t="str">
        <x:v>CarterEtAl2013</x:v>
      </x:c>
      <x:c r="R11" s="20" t="str">
        <x:v>Carter, T., Grant, S., Kartal, M., Coşkun, A. and Özkaya, V. 2013. 'Networks and Neolithisation: sourcing obsidian from Körtik Tepe (SE Anatolia)'. Journal of Archaeological Science 40.1: 556-569. https://doi.org/10.1016/j.jas.2012.08.003</x:v>
      </x:c>
      <x:c r="S11" s="20" t="str">
        <x:v>Published assignments; Table 1 transcription checked on 29 September 2026.</x:v>
      </x:c>
      <x:c r="T11" s="20" t="str">
        <x:v>Table 1 (p. 559), visually checked 29 September 2026. Level notation is retained as printed; see README.</x:v>
      </x:c>
      <x:c r="U11" s="20" t="n">
        <x:v>1199</x:v>
      </x:c>
      <x:c r="V11" s="20" t="n">
        <x:v>423</x:v>
      </x:c>
      <x:c r="W11" s="20" t="n">
        <x:v>22248</x:v>
      </x:c>
      <x:c r="X11" s="20" t="n">
        <x:v>199</x:v>
      </x:c>
      <x:c r="Y11" s="20" t="n">
        <x:v>34</x:v>
      </x:c>
      <x:c r="Z11" s="20" t="n">
        <x:v>244</x:v>
      </x:c>
      <x:c r="AA11" s="20" t="n">
        <x:v>5</x:v>
      </x:c>
      <x:c r="AB11" s="20" t="n">
        <x:v>125</x:v>
      </x:c>
      <x:c r="AC11" s="20" t="n">
        <x:v>1325</x:v>
      </x:c>
      <x:c r="AD11" s="20" t="n">
        <x:v>69</x:v>
      </x:c>
      <x:c r="AE11" s="20" t="n">
        <x:v>-26</x:v>
      </x:c>
      <x:c r="AF11" s="20" t="n">
        <x:v>69</x:v>
      </x:c>
      <x:c r="AG11" s="20" t="n">
        <x:v>34</x:v>
      </x:c>
      <x:c r="AH11" s="20" t="str">
        <x:v>Bingöl A</x:v>
      </x:c>
      <x:c r="AI11" s="20" t="str">
        <x:v>CarterEtAl2013</x:v>
      </x:c>
      <x:c r="AJ11" s="20" t="str">
        <x:v>Table 2 (p. 561), checked 29 September 2026. Signs, brackets and printed outliers retained; their meaning is not inferred. See README.</x:v>
      </x:c>
    </x:row>
    <x:row r="12" ht="28.799999237060547" hidden="0" customHeight="1">
      <x:c r="A12" s="20" t="str">
        <x:v>KT.041</x:v>
      </x:c>
      <x:c r="B12" s="20" t="str">
        <x:v>Körtik Tepe</x:v>
      </x:c>
      <x:c r="C12" s="20" t="str">
        <x:v>Upper Tigris comparator</x:v>
      </x:c>
      <x:c r="D12" s="20" t="str">
        <x:v>late 11th-early 10th millennium BC; Epipalaeolithic to PPNA</x:v>
      </x:c>
      <x:c r="E12" s="20" t="str">
        <x:v>individual artefact from published table</x:v>
      </x:c>
      <x:c r="F12" s="20" t="str">
        <x:v>KT.041</x:v>
      </x:c>
      <x:c r="G12" s="20" t="str">
        <x:v>Non-cortical flake</x:v>
      </x:c>
      <x:c r="H12" s="20" t="str">
        <x:v>Unit HYN; Trench A 46-2; Level −315 to −340</x:v>
      </x:c>
      <x:c r="I12" s="20" t="n">
        <x:v>1</x:v>
      </x:c>
      <x:c r="J12" s="20" t="str">
        <x:v>EDXRF; whole, non-destructive; MAX Lab Thermo Scientific ARL QuantX</x:v>
      </x:c>
      <x:c r="K12" s="20" t="str">
        <x:v>Ti, Mn, Fe, Zn, Ga, Rb, Sr, Y, Zr, Nb, Ba, Pb, Th (reported in paper Table 2)</x:v>
      </x:c>
      <x:c r="L12" s="20" t="str">
        <x:v>Bingöl B</x:v>
      </x:c>
      <x:c r="M12" s="20" t="str">
        <x:v>published artefact-level assignment</x:v>
      </x:c>
      <x:c r="N12" s="20" t="str">
        <x:v>Published specimen-level source assignment</x:v>
      </x:c>
      <x:c r="O12" s="20" t="str">
        <x:v>Used as Upper Tigris comparator; not direct evidence for Taş Tepeler source composition</x:v>
      </x:c>
      <x:c r="P12" s="20" t="str">
        <x:v>Regional comparator scenario in publication map</x:v>
      </x:c>
      <x:c r="Q12" s="20" t="str">
        <x:v>CarterEtAl2013</x:v>
      </x:c>
      <x:c r="R12" s="20" t="str">
        <x:v>Carter, T., Grant, S., Kartal, M., Coşkun, A. and Özkaya, V. 2013. 'Networks and Neolithisation: sourcing obsidian from Körtik Tepe (SE Anatolia)'. Journal of Archaeological Science 40.1: 556-569. https://doi.org/10.1016/j.jas.2012.08.003</x:v>
      </x:c>
      <x:c r="S12" s="20" t="str">
        <x:v>Published assignments; Table 1 transcription checked on 29 September 2026.</x:v>
      </x:c>
      <x:c r="T12" s="20" t="str">
        <x:v>Table 1 (p. 559), visually checked 29 September 2026. Level notation is retained as printed; see README.</x:v>
      </x:c>
      <x:c r="U12" s="20" t="n">
        <x:v>1360</x:v>
      </x:c>
      <x:c r="V12" s="20" t="n">
        <x:v>371</x:v>
      </x:c>
      <x:c r="W12" s="20" t="n">
        <x:v>15065</x:v>
      </x:c>
      <x:c r="X12" s="20" t="n">
        <x:v>58</x:v>
      </x:c>
      <x:c r="Y12" s="20" t="n">
        <x:v>19</x:v>
      </x:c>
      <x:c r="Z12" s="20" t="n">
        <x:v>225</x:v>
      </x:c>
      <x:c r="AA12" s="20" t="n">
        <x:v>48</x:v>
      </x:c>
      <x:c r="AB12" s="20" t="n">
        <x:v>35</x:v>
      </x:c>
      <x:c r="AC12" s="20" t="n">
        <x:v>326</x:v>
      </x:c>
      <x:c r="AD12" s="20" t="n">
        <x:v>19</x:v>
      </x:c>
      <x:c r="AE12" s="20" t="n">
        <x:v>536</x:v>
      </x:c>
      <x:c r="AF12" s="20" t="n">
        <x:v>38</x:v>
      </x:c>
      <x:c r="AG12" s="20" t="n">
        <x:v>24</x:v>
      </x:c>
      <x:c r="AH12" s="20" t="str">
        <x:v>Bingöl B</x:v>
      </x:c>
      <x:c r="AI12" s="20" t="str">
        <x:v>CarterEtAl2013</x:v>
      </x:c>
      <x:c r="AJ12" s="20" t="str">
        <x:v>Table 2 (p. 561), checked 29 September 2026. Signs, brackets and printed outliers retained; their meaning is not inferred. See README.</x:v>
      </x:c>
    </x:row>
    <x:row r="13" ht="28.799999237060547" hidden="0" customHeight="1">
      <x:c r="A13" s="20" t="str">
        <x:v>KT.053</x:v>
      </x:c>
      <x:c r="B13" s="20" t="str">
        <x:v>Körtik Tepe</x:v>
      </x:c>
      <x:c r="C13" s="20" t="str">
        <x:v>Upper Tigris comparator</x:v>
      </x:c>
      <x:c r="D13" s="20" t="str">
        <x:v>late 11th-early 10th millennium BC; Epipalaeolithic to PPNA</x:v>
      </x:c>
      <x:c r="E13" s="20" t="str">
        <x:v>individual artefact from published table</x:v>
      </x:c>
      <x:c r="F13" s="20" t="str">
        <x:v>KT.053</x:v>
      </x:c>
      <x:c r="G13" s="20" t="str">
        <x:v>Part-cortical flake (40%)</x:v>
      </x:c>
      <x:c r="H13" s="20" t="str">
        <x:v>Unit IAM; Trench A 46-2; Level −344 to −370</x:v>
      </x:c>
      <x:c r="I13" s="20" t="n">
        <x:v>1</x:v>
      </x:c>
      <x:c r="J13" s="20" t="str">
        <x:v>EDXRF; whole, non-destructive; MAX Lab Thermo Scientific ARL QuantX</x:v>
      </x:c>
      <x:c r="K13" s="20" t="str">
        <x:v>Ti, Mn, Fe, Zn, Ga, Rb, Sr, Y, Zr, Nb, Ba, Pb, Th (reported in paper Table 2)</x:v>
      </x:c>
      <x:c r="L13" s="20" t="str">
        <x:v>Nemrut Dağ</x:v>
      </x:c>
      <x:c r="M13" s="20" t="str">
        <x:v>published artefact-level assignment</x:v>
      </x:c>
      <x:c r="N13" s="20" t="str">
        <x:v>Published specimen-level source assignment</x:v>
      </x:c>
      <x:c r="O13" s="20" t="str">
        <x:v>Used as Upper Tigris comparator; not direct evidence for Taş Tepeler source composition</x:v>
      </x:c>
      <x:c r="P13" s="20" t="str">
        <x:v>Regional comparator scenario in publication map</x:v>
      </x:c>
      <x:c r="Q13" s="20" t="str">
        <x:v>CarterEtAl2013</x:v>
      </x:c>
      <x:c r="R13" s="20" t="str">
        <x:v>Carter, T., Grant, S., Kartal, M., Coşkun, A. and Özkaya, V. 2013. 'Networks and Neolithisation: sourcing obsidian from Körtik Tepe (SE Anatolia)'. Journal of Archaeological Science 40.1: 556-569. https://doi.org/10.1016/j.jas.2012.08.003</x:v>
      </x:c>
      <x:c r="S13" s="20" t="str">
        <x:v>Published assignments; Table 1 transcription checked on 29 September 2026.</x:v>
      </x:c>
      <x:c r="T13" s="20" t="str">
        <x:v>Table 1 (p. 559), visually checked 29 September 2026. Level notation is retained as printed; see README.</x:v>
      </x:c>
      <x:c r="U13" s="20" t="n">
        <x:v>1161</x:v>
      </x:c>
      <x:c r="V13" s="20" t="n">
        <x:v>491</x:v>
      </x:c>
      <x:c r="W13" s="20" t="n">
        <x:v>22292</x:v>
      </x:c>
      <x:c r="X13" s="20" t="n">
        <x:v>204</x:v>
      </x:c>
      <x:c r="Y13" s="20" t="n">
        <x:v>25</x:v>
      </x:c>
      <x:c r="Z13" s="20" t="n">
        <x:v>219</x:v>
      </x:c>
      <x:c r="AA13" s="20" t="n">
        <x:v>4</x:v>
      </x:c>
      <x:c r="AB13" s="20" t="n">
        <x:v>122</x:v>
      </x:c>
      <x:c r="AC13" s="20" t="n">
        <x:v>1239</x:v>
      </x:c>
      <x:c r="AD13" s="20" t="n">
        <x:v>67</x:v>
      </x:c>
      <x:c r="AE13" s="20" t="n">
        <x:v>-22</x:v>
      </x:c>
      <x:c r="AF13" s="20" t="n">
        <x:v>65</x:v>
      </x:c>
      <x:c r="AG13" s="20" t="n">
        <x:v>25</x:v>
      </x:c>
      <x:c r="AH13" s="20" t="str">
        <x:v>Nemrut Dağ</x:v>
      </x:c>
      <x:c r="AI13" s="20" t="str">
        <x:v>CarterEtAl2013</x:v>
      </x:c>
      <x:c r="AJ13" s="20" t="str">
        <x:v>Table 2 (p. 562), checked 29 September 2026. Signs, brackets and printed outliers retained; their meaning is not inferred. See README.</x:v>
      </x:c>
    </x:row>
    <x:row r="14" ht="28.799999237060547" hidden="0" customHeight="1">
      <x:c r="A14" s="20" t="str">
        <x:v>KT.119</x:v>
      </x:c>
      <x:c r="B14" s="20" t="str">
        <x:v>Körtik Tepe</x:v>
      </x:c>
      <x:c r="C14" s="20" t="str">
        <x:v>Upper Tigris comparator</x:v>
      </x:c>
      <x:c r="D14" s="20" t="str">
        <x:v>late 11th-early 10th millennium BC; Epipalaeolithic to PPNA</x:v>
      </x:c>
      <x:c r="E14" s="20" t="str">
        <x:v>individual artefact from published table</x:v>
      </x:c>
      <x:c r="F14" s="20" t="str">
        <x:v>KT.119</x:v>
      </x:c>
      <x:c r="G14" s="20" t="str">
        <x:v>Blade</x:v>
      </x:c>
      <x:c r="H14" s="20" t="str">
        <x:v>Unit IBZ; Trench A 46-2; Level −376 to −402</x:v>
      </x:c>
      <x:c r="I14" s="20" t="n">
        <x:v>1</x:v>
      </x:c>
      <x:c r="J14" s="20" t="str">
        <x:v>EDXRF; whole, non-destructive; MAX Lab Thermo Scientific ARL QuantX</x:v>
      </x:c>
      <x:c r="K14" s="20" t="str">
        <x:v>Ti, Mn, Fe, Zn, Ga, Rb, Sr, Y, Zr, Nb, Ba, Pb, Th (reported in paper Table 2)</x:v>
      </x:c>
      <x:c r="L14" s="20" t="str">
        <x:v>Nemrut Dağ</x:v>
      </x:c>
      <x:c r="M14" s="20" t="str">
        <x:v>published artefact-level assignment</x:v>
      </x:c>
      <x:c r="N14" s="20" t="str">
        <x:v>Published specimen-level source assignment</x:v>
      </x:c>
      <x:c r="O14" s="20" t="str">
        <x:v>Used as Upper Tigris comparator; not direct evidence for Taş Tepeler source composition</x:v>
      </x:c>
      <x:c r="P14" s="20" t="str">
        <x:v>Regional comparator scenario in publication map</x:v>
      </x:c>
      <x:c r="Q14" s="20" t="str">
        <x:v>CarterEtAl2013</x:v>
      </x:c>
      <x:c r="R14" s="20" t="str">
        <x:v>Carter, T., Grant, S., Kartal, M., Coşkun, A. and Özkaya, V. 2013. 'Networks and Neolithisation: sourcing obsidian from Körtik Tepe (SE Anatolia)'. Journal of Archaeological Science 40.1: 556-569. https://doi.org/10.1016/j.jas.2012.08.003</x:v>
      </x:c>
      <x:c r="S14" s="20" t="str">
        <x:v>Published assignments; Table 1 transcription checked on 29 September 2026.</x:v>
      </x:c>
      <x:c r="T14" s="20" t="str">
        <x:v>Table 1 (p. 559), visually checked 29 September 2026. Level notation is retained as printed; see README.</x:v>
      </x:c>
      <x:c r="U14" s="20" t="n">
        <x:v>1102</x:v>
      </x:c>
      <x:c r="V14" s="20" t="n">
        <x:v>493</x:v>
      </x:c>
      <x:c r="W14" s="20" t="n">
        <x:v>21937</x:v>
      </x:c>
      <x:c r="X14" s="20" t="n">
        <x:v>189</x:v>
      </x:c>
      <x:c r="Y14" s="20" t="n">
        <x:v>27</x:v>
      </x:c>
      <x:c r="Z14" s="20" t="n">
        <x:v>219</x:v>
      </x:c>
      <x:c r="AA14" s="20" t="n">
        <x:v>7</x:v>
      </x:c>
      <x:c r="AB14" s="20" t="n">
        <x:v>120</x:v>
      </x:c>
      <x:c r="AC14" s="20" t="n">
        <x:v>1242</x:v>
      </x:c>
      <x:c r="AD14" s="20" t="n">
        <x:v>70</x:v>
      </x:c>
      <x:c r="AE14" s="20" t="n">
        <x:v>-20</x:v>
      </x:c>
      <x:c r="AF14" s="20" t="n">
        <x:v>65</x:v>
      </x:c>
      <x:c r="AG14" s="20" t="n">
        <x:v>24</x:v>
      </x:c>
      <x:c r="AH14" s="20" t="str">
        <x:v>Nemrut Dağ</x:v>
      </x:c>
      <x:c r="AI14" s="20" t="str">
        <x:v>CarterEtAl2013</x:v>
      </x:c>
      <x:c r="AJ14" s="20" t="str">
        <x:v>Table 2 (p. 562), checked 29 September 2026. Signs, brackets and printed outliers retained; their meaning is not inferred. See README.</x:v>
      </x:c>
    </x:row>
    <x:row r="15" ht="28.799999237060547" hidden="0" customHeight="1">
      <x:c r="A15" s="20" t="str">
        <x:v>KT.113</x:v>
      </x:c>
      <x:c r="B15" s="20" t="str">
        <x:v>Körtik Tepe</x:v>
      </x:c>
      <x:c r="C15" s="20" t="str">
        <x:v>Upper Tigris comparator</x:v>
      </x:c>
      <x:c r="D15" s="20" t="str">
        <x:v>late 11th-early 10th millennium BC; Epipalaeolithic to PPNA</x:v>
      </x:c>
      <x:c r="E15" s="20" t="str">
        <x:v>individual artefact from published table</x:v>
      </x:c>
      <x:c r="F15" s="20" t="str">
        <x:v>KT.113</x:v>
      </x:c>
      <x:c r="G15" s="20" t="str">
        <x:v>Non-cortical flake</x:v>
      </x:c>
      <x:c r="H15" s="20" t="str">
        <x:v>Unit GKC; Trench A 61; Level −204 to ?</x:v>
      </x:c>
      <x:c r="I15" s="20" t="n">
        <x:v>1</x:v>
      </x:c>
      <x:c r="J15" s="20" t="str">
        <x:v>EDXRF; whole, non-destructive; MAX Lab Thermo Scientific ARL QuantX</x:v>
      </x:c>
      <x:c r="K15" s="20" t="str">
        <x:v>Ti, Mn, Fe, Zn, Ga, Rb, Sr, Y, Zr, Nb, Ba, Pb, Th (reported in paper Table 2)</x:v>
      </x:c>
      <x:c r="L15" s="20" t="str">
        <x:v>Bingöl B</x:v>
      </x:c>
      <x:c r="M15" s="20" t="str">
        <x:v>published artefact-level assignment</x:v>
      </x:c>
      <x:c r="N15" s="20" t="str">
        <x:v>Published specimen-level source assignment</x:v>
      </x:c>
      <x:c r="O15" s="20" t="str">
        <x:v>Used as Upper Tigris comparator; not direct evidence for Taş Tepeler source composition</x:v>
      </x:c>
      <x:c r="P15" s="20" t="str">
        <x:v>Regional comparator scenario in publication map</x:v>
      </x:c>
      <x:c r="Q15" s="20" t="str">
        <x:v>CarterEtAl2013</x:v>
      </x:c>
      <x:c r="R15" s="20" t="str">
        <x:v>Carter, T., Grant, S., Kartal, M., Coşkun, A. and Özkaya, V. 2013. 'Networks and Neolithisation: sourcing obsidian from Körtik Tepe (SE Anatolia)'. Journal of Archaeological Science 40.1: 556-569. https://doi.org/10.1016/j.jas.2012.08.003</x:v>
      </x:c>
      <x:c r="S15" s="20" t="str">
        <x:v>Published assignments; Table 1 transcription checked on 29 September 2026.</x:v>
      </x:c>
      <x:c r="T15" s="20" t="str">
        <x:v>Table 1 (p. 559), visually checked 29 September 2026. Level notation is retained as printed; see README.</x:v>
      </x:c>
      <x:c r="U15" s="20" t="n">
        <x:v>1354</x:v>
      </x:c>
      <x:c r="V15" s="20" t="n">
        <x:v>360</x:v>
      </x:c>
      <x:c r="W15" s="20" t="n">
        <x:v>15484</x:v>
      </x:c>
      <x:c r="X15" s="20" t="n">
        <x:v>52</x:v>
      </x:c>
      <x:c r="Y15" s="20" t="n">
        <x:v>21</x:v>
      </x:c>
      <x:c r="Z15" s="20" t="n">
        <x:v>232</x:v>
      </x:c>
      <x:c r="AA15" s="20" t="n">
        <x:v>51</x:v>
      </x:c>
      <x:c r="AB15" s="20" t="n">
        <x:v>26</x:v>
      </x:c>
      <x:c r="AC15" s="20" t="n">
        <x:v>338</x:v>
      </x:c>
      <x:c r="AD15" s="20" t="n">
        <x:v>16</x:v>
      </x:c>
      <x:c r="AE15" s="20" t="n">
        <x:v>486</x:v>
      </x:c>
      <x:c r="AF15" s="20" t="n">
        <x:v>39</x:v>
      </x:c>
      <x:c r="AG15" s="20" t="n">
        <x:v>30</x:v>
      </x:c>
      <x:c r="AH15" s="20" t="str">
        <x:v>Bingöl B</x:v>
      </x:c>
      <x:c r="AI15" s="20" t="str">
        <x:v>CarterEtAl2013</x:v>
      </x:c>
      <x:c r="AJ15" s="20" t="str">
        <x:v>Table 2 (p. 561), checked 29 September 2026. Signs, brackets and printed outliers retained; their meaning is not inferred. See README.</x:v>
      </x:c>
    </x:row>
    <x:row r="16" ht="28.799999237060547" hidden="0" customHeight="1">
      <x:c r="A16" s="20" t="str">
        <x:v>KT.085</x:v>
      </x:c>
      <x:c r="B16" s="20" t="str">
        <x:v>Körtik Tepe</x:v>
      </x:c>
      <x:c r="C16" s="20" t="str">
        <x:v>Upper Tigris comparator</x:v>
      </x:c>
      <x:c r="D16" s="20" t="str">
        <x:v>late 11th-early 10th millennium BC; Epipalaeolithic to PPNA</x:v>
      </x:c>
      <x:c r="E16" s="20" t="str">
        <x:v>individual artefact from published table</x:v>
      </x:c>
      <x:c r="F16" s="20" t="str">
        <x:v>KT.085</x:v>
      </x:c>
      <x:c r="G16" s="20" t="str">
        <x:v>Bladelet core rejuvenation flake</x:v>
      </x:c>
      <x:c r="H16" s="20" t="str">
        <x:v>Unit GNU; Trench A 78; Level −280 to −312</x:v>
      </x:c>
      <x:c r="I16" s="20" t="n">
        <x:v>1</x:v>
      </x:c>
      <x:c r="J16" s="20" t="str">
        <x:v>EDXRF; whole, non-destructive; MAX Lab Thermo Scientific ARL QuantX</x:v>
      </x:c>
      <x:c r="K16" s="20" t="str">
        <x:v>Ti, Mn, Fe, Zn, Ga, Rb, Sr, Y, Zr, Nb, Ba, Pb, Th (reported in paper Table 2)</x:v>
      </x:c>
      <x:c r="L16" s="20" t="str">
        <x:v>Bingöl B</x:v>
      </x:c>
      <x:c r="M16" s="20" t="str">
        <x:v>published artefact-level assignment</x:v>
      </x:c>
      <x:c r="N16" s="20" t="str">
        <x:v>Published specimen-level source assignment</x:v>
      </x:c>
      <x:c r="O16" s="20" t="str">
        <x:v>Used as Upper Tigris comparator; not direct evidence for Taş Tepeler source composition</x:v>
      </x:c>
      <x:c r="P16" s="20" t="str">
        <x:v>Regional comparator scenario in publication map</x:v>
      </x:c>
      <x:c r="Q16" s="20" t="str">
        <x:v>CarterEtAl2013</x:v>
      </x:c>
      <x:c r="R16" s="20" t="str">
        <x:v>Carter, T., Grant, S., Kartal, M., Coşkun, A. and Özkaya, V. 2013. 'Networks and Neolithisation: sourcing obsidian from Körtik Tepe (SE Anatolia)'. Journal of Archaeological Science 40.1: 556-569. https://doi.org/10.1016/j.jas.2012.08.003</x:v>
      </x:c>
      <x:c r="S16" s="20" t="str">
        <x:v>Published assignments; Table 1 transcription checked on 29 September 2026.</x:v>
      </x:c>
      <x:c r="T16" s="20" t="str">
        <x:v>Table 1 (p. 559), visually checked 29 September 2026. Level notation is retained as printed; see README.</x:v>
      </x:c>
      <x:c r="U16" s="20" t="n">
        <x:v>1279</x:v>
      </x:c>
      <x:c r="V16" s="20" t="n">
        <x:v>383</x:v>
      </x:c>
      <x:c r="W16" s="20" t="n">
        <x:v>14506</x:v>
      </x:c>
      <x:c r="X16" s="20" t="n">
        <x:v>55</x:v>
      </x:c>
      <x:c r="Y16" s="20" t="n">
        <x:v>21</x:v>
      </x:c>
      <x:c r="Z16" s="20" t="n">
        <x:v>218</x:v>
      </x:c>
      <x:c r="AA16" s="20" t="n">
        <x:v>53</x:v>
      </x:c>
      <x:c r="AB16" s="20" t="n">
        <x:v>29</x:v>
      </x:c>
      <x:c r="AC16" s="20" t="n">
        <x:v>333</x:v>
      </x:c>
      <x:c r="AD16" s="20" t="n">
        <x:v>19</x:v>
      </x:c>
      <x:c r="AE16" s="20" t="n">
        <x:v>534</x:v>
      </x:c>
      <x:c r="AF16" s="20" t="n">
        <x:v>36</x:v>
      </x:c>
      <x:c r="AG16" s="20" t="n">
        <x:v>26</x:v>
      </x:c>
      <x:c r="AH16" s="20" t="str">
        <x:v>Bingöl B</x:v>
      </x:c>
      <x:c r="AI16" s="20" t="str">
        <x:v>CarterEtAl2013</x:v>
      </x:c>
      <x:c r="AJ16" s="20" t="str">
        <x:v>Table 2 (p. 561), checked 29 September 2026. Signs, brackets and printed outliers retained; their meaning is not inferred. See README.</x:v>
      </x:c>
    </x:row>
    <x:row r="17" ht="28.799999237060547" hidden="0" customHeight="1">
      <x:c r="A17" s="20" t="str">
        <x:v>KT.056</x:v>
      </x:c>
      <x:c r="B17" s="20" t="str">
        <x:v>Körtik Tepe</x:v>
      </x:c>
      <x:c r="C17" s="20" t="str">
        <x:v>Upper Tigris comparator</x:v>
      </x:c>
      <x:c r="D17" s="20" t="str">
        <x:v>late 11th-early 10th millennium BC; Epipalaeolithic to PPNA</x:v>
      </x:c>
      <x:c r="E17" s="20" t="str">
        <x:v>individual artefact from published table</x:v>
      </x:c>
      <x:c r="F17" s="20" t="str">
        <x:v>KT.056</x:v>
      </x:c>
      <x:c r="G17" s="20" t="str">
        <x:v>Blade</x:v>
      </x:c>
      <x:c r="H17" s="20" t="str">
        <x:v>Unit GPA; Trench A 78; Level −312 to −331</x:v>
      </x:c>
      <x:c r="I17" s="20" t="n">
        <x:v>1</x:v>
      </x:c>
      <x:c r="J17" s="20" t="str">
        <x:v>EDXRF; whole, non-destructive; MAX Lab Thermo Scientific ARL QuantX</x:v>
      </x:c>
      <x:c r="K17" s="20" t="str">
        <x:v>Ti, Mn, Fe, Zn, Ga, Rb, Sr, Y, Zr, Nb, Ba, Pb, Th (reported in paper Table 2)</x:v>
      </x:c>
      <x:c r="L17" s="20" t="str">
        <x:v>Bingöl B</x:v>
      </x:c>
      <x:c r="M17" s="20" t="str">
        <x:v>published artefact-level assignment</x:v>
      </x:c>
      <x:c r="N17" s="20" t="str">
        <x:v>Published specimen-level source assignment</x:v>
      </x:c>
      <x:c r="O17" s="20" t="str">
        <x:v>Used as Upper Tigris comparator; not direct evidence for Taş Tepeler source composition</x:v>
      </x:c>
      <x:c r="P17" s="20" t="str">
        <x:v>Regional comparator scenario in publication map</x:v>
      </x:c>
      <x:c r="Q17" s="20" t="str">
        <x:v>CarterEtAl2013</x:v>
      </x:c>
      <x:c r="R17" s="20" t="str">
        <x:v>Carter, T., Grant, S., Kartal, M., Coşkun, A. and Özkaya, V. 2013. 'Networks and Neolithisation: sourcing obsidian from Körtik Tepe (SE Anatolia)'. Journal of Archaeological Science 40.1: 556-569. https://doi.org/10.1016/j.jas.2012.08.003</x:v>
      </x:c>
      <x:c r="S17" s="20" t="str">
        <x:v>Published assignments; Table 1 transcription checked on 29 September 2026.</x:v>
      </x:c>
      <x:c r="T17" s="20" t="str">
        <x:v>Table 1 (p. 559), visually checked 29 September 2026. Level notation is retained as printed; see README.</x:v>
      </x:c>
      <x:c r="U17" s="20" t="n">
        <x:v>1491</x:v>
      </x:c>
      <x:c r="V17" s="20" t="n">
        <x:v>410</x:v>
      </x:c>
      <x:c r="W17" s="20" t="n">
        <x:v>16409</x:v>
      </x:c>
      <x:c r="X17" s="20" t="n">
        <x:v>71</x:v>
      </x:c>
      <x:c r="Y17" s="20" t="n">
        <x:v>29</x:v>
      </x:c>
      <x:c r="Z17" s="20" t="n">
        <x:v>251</x:v>
      </x:c>
      <x:c r="AA17" s="20" t="n">
        <x:v>50</x:v>
      </x:c>
      <x:c r="AB17" s="20" t="n">
        <x:v>36</x:v>
      </x:c>
      <x:c r="AC17" s="20" t="n">
        <x:v>343</x:v>
      </x:c>
      <x:c r="AD17" s="20" t="n">
        <x:v>16</x:v>
      </x:c>
      <x:c r="AE17" s="20" t="n">
        <x:v>489</x:v>
      </x:c>
      <x:c r="AF17" s="20" t="n">
        <x:v>47</x:v>
      </x:c>
      <x:c r="AG17" s="20" t="n">
        <x:v>31</x:v>
      </x:c>
      <x:c r="AH17" s="20" t="str">
        <x:v>Bingöl B</x:v>
      </x:c>
      <x:c r="AI17" s="20" t="str">
        <x:v>CarterEtAl2013</x:v>
      </x:c>
      <x:c r="AJ17" s="20" t="str">
        <x:v>Table 2 (p. 561), checked 29 September 2026. Signs, brackets and printed outliers retained; their meaning is not inferred. See README.</x:v>
      </x:c>
    </x:row>
    <x:row r="18" ht="28.799999237060547" hidden="0" customHeight="1">
      <x:c r="A18" s="20" t="str">
        <x:v>KT.070</x:v>
      </x:c>
      <x:c r="B18" s="20" t="str">
        <x:v>Körtik Tepe</x:v>
      </x:c>
      <x:c r="C18" s="20" t="str">
        <x:v>Upper Tigris comparator</x:v>
      </x:c>
      <x:c r="D18" s="20" t="str">
        <x:v>late 11th-early 10th millennium BC; Epipalaeolithic to PPNA</x:v>
      </x:c>
      <x:c r="E18" s="20" t="str">
        <x:v>individual artefact from published table</x:v>
      </x:c>
      <x:c r="F18" s="20" t="str">
        <x:v>KT.070</x:v>
      </x:c>
      <x:c r="G18" s="20" t="str">
        <x:v>Bladelet – borer</x:v>
      </x:c>
      <x:c r="H18" s="20" t="str">
        <x:v>Unit GUC; Trench A 78; Level −363 to −379</x:v>
      </x:c>
      <x:c r="I18" s="20" t="n">
        <x:v>1</x:v>
      </x:c>
      <x:c r="J18" s="20" t="str">
        <x:v>EDXRF; whole, non-destructive; MAX Lab Thermo Scientific ARL QuantX</x:v>
      </x:c>
      <x:c r="K18" s="20" t="str">
        <x:v>Ti, Mn, Fe, Zn, Ga, Rb, Sr, Y, Zr, Nb, Ba, Pb, Th (reported in paper Table 2)</x:v>
      </x:c>
      <x:c r="L18" s="20" t="str">
        <x:v>Bingöl B</x:v>
      </x:c>
      <x:c r="M18" s="20" t="str">
        <x:v>published artefact-level assignment</x:v>
      </x:c>
      <x:c r="N18" s="20" t="str">
        <x:v>Published specimen-level source assignment</x:v>
      </x:c>
      <x:c r="O18" s="20" t="str">
        <x:v>Used as Upper Tigris comparator; not direct evidence for Taş Tepeler source composition</x:v>
      </x:c>
      <x:c r="P18" s="20" t="str">
        <x:v>Regional comparator scenario in publication map</x:v>
      </x:c>
      <x:c r="Q18" s="20" t="str">
        <x:v>CarterEtAl2013</x:v>
      </x:c>
      <x:c r="R18" s="20" t="str">
        <x:v>Carter, T., Grant, S., Kartal, M., Coşkun, A. and Özkaya, V. 2013. 'Networks and Neolithisation: sourcing obsidian from Körtik Tepe (SE Anatolia)'. Journal of Archaeological Science 40.1: 556-569. https://doi.org/10.1016/j.jas.2012.08.003</x:v>
      </x:c>
      <x:c r="S18" s="20" t="str">
        <x:v>Published assignments; Table 1 transcription checked on 29 September 2026.</x:v>
      </x:c>
      <x:c r="T18" s="20" t="str">
        <x:v>Table 1 (p. 559), visually checked 29 September 2026. Level notation is retained as printed; see README.</x:v>
      </x:c>
      <x:c r="U18" s="20" t="n">
        <x:v>1457</x:v>
      </x:c>
      <x:c r="V18" s="20" t="n">
        <x:v>378</x:v>
      </x:c>
      <x:c r="W18" s="20" t="n">
        <x:v>15755</x:v>
      </x:c>
      <x:c r="X18" s="20" t="n">
        <x:v>72</x:v>
      </x:c>
      <x:c r="Y18" s="20" t="n">
        <x:v>24</x:v>
      </x:c>
      <x:c r="Z18" s="20" t="n">
        <x:v>244</x:v>
      </x:c>
      <x:c r="AA18" s="20" t="n">
        <x:v>51</x:v>
      </x:c>
      <x:c r="AB18" s="20" t="n">
        <x:v>34</x:v>
      </x:c>
      <x:c r="AC18" s="20" t="n">
        <x:v>332</x:v>
      </x:c>
      <x:c r="AD18" s="20" t="n">
        <x:v>20</x:v>
      </x:c>
      <x:c r="AE18" s="20" t="n">
        <x:v>468</x:v>
      </x:c>
      <x:c r="AF18" s="20" t="n">
        <x:v>42</x:v>
      </x:c>
      <x:c r="AG18" s="20" t="n">
        <x:v>31</x:v>
      </x:c>
      <x:c r="AH18" s="20" t="str">
        <x:v>Bingöl B</x:v>
      </x:c>
      <x:c r="AI18" s="20" t="str">
        <x:v>CarterEtAl2013</x:v>
      </x:c>
      <x:c r="AJ18" s="20" t="str">
        <x:v>Table 2 (p. 561), checked 29 September 2026. Signs, brackets and printed outliers retained; their meaning is not inferred. See README.</x:v>
      </x:c>
    </x:row>
    <x:row r="19" ht="28.799999237060547" hidden="0" customHeight="1">
      <x:c r="A19" s="20" t="str">
        <x:v>KT.108</x:v>
      </x:c>
      <x:c r="B19" s="20" t="str">
        <x:v>Körtik Tepe</x:v>
      </x:c>
      <x:c r="C19" s="20" t="str">
        <x:v>Upper Tigris comparator</x:v>
      </x:c>
      <x:c r="D19" s="20" t="str">
        <x:v>late 11th-early 10th millennium BC; Epipalaeolithic to PPNA</x:v>
      </x:c>
      <x:c r="E19" s="20" t="str">
        <x:v>individual artefact from published table</x:v>
      </x:c>
      <x:c r="F19" s="20" t="str">
        <x:v>KT.108</x:v>
      </x:c>
      <x:c r="G19" s="20" t="str">
        <x:v>Non-cortical blade-like flake</x:v>
      </x:c>
      <x:c r="H19" s="20" t="str">
        <x:v>Unit GSE; Trench A 80; Level −245 to −268; Stratum II/III; Bdg. 68, outside</x:v>
      </x:c>
      <x:c r="I19" s="20" t="n">
        <x:v>1</x:v>
      </x:c>
      <x:c r="J19" s="20" t="str">
        <x:v>EDXRF; whole, non-destructive; MAX Lab Thermo Scientific ARL QuantX</x:v>
      </x:c>
      <x:c r="K19" s="20" t="str">
        <x:v>Ti, Mn, Fe, Zn, Ga, Rb, Sr, Y, Zr, Nb, Ba, Pb, Th (reported in paper Table 2)</x:v>
      </x:c>
      <x:c r="L19" s="20" t="str">
        <x:v>Bingöl B</x:v>
      </x:c>
      <x:c r="M19" s="20" t="str">
        <x:v>published artefact-level assignment</x:v>
      </x:c>
      <x:c r="N19" s="20" t="str">
        <x:v>Published specimen-level source assignment</x:v>
      </x:c>
      <x:c r="O19" s="20" t="str">
        <x:v>Used as Upper Tigris comparator; not direct evidence for Taş Tepeler source composition</x:v>
      </x:c>
      <x:c r="P19" s="20" t="str">
        <x:v>Regional comparator scenario in publication map</x:v>
      </x:c>
      <x:c r="Q19" s="20" t="str">
        <x:v>CarterEtAl2013</x:v>
      </x:c>
      <x:c r="R19" s="20" t="str">
        <x:v>Carter, T., Grant, S., Kartal, M., Coşkun, A. and Özkaya, V. 2013. 'Networks and Neolithisation: sourcing obsidian from Körtik Tepe (SE Anatolia)'. Journal of Archaeological Science 40.1: 556-569. https://doi.org/10.1016/j.jas.2012.08.003</x:v>
      </x:c>
      <x:c r="S19" s="20" t="str">
        <x:v>Published assignments; Table 1 transcription checked on 29 September 2026.</x:v>
      </x:c>
      <x:c r="T19" s="20" t="str">
        <x:v>Table 1 (p. 559), visually checked 29 September 2026. Level notation is retained as printed; see README.</x:v>
      </x:c>
      <x:c r="U19" s="20" t="n">
        <x:v>1288</x:v>
      </x:c>
      <x:c r="V19" s="20" t="n">
        <x:v>347</x:v>
      </x:c>
      <x:c r="W19" s="20" t="n">
        <x:v>14023</x:v>
      </x:c>
      <x:c r="X19" s="20" t="n">
        <x:v>50</x:v>
      </x:c>
      <x:c r="Y19" s="20" t="n">
        <x:v>13</x:v>
      </x:c>
      <x:c r="Z19" s="20" t="n">
        <x:v>220</x:v>
      </x:c>
      <x:c r="AA19" s="20" t="n">
        <x:v>44</x:v>
      </x:c>
      <x:c r="AB19" s="20" t="n">
        <x:v>28</x:v>
      </x:c>
      <x:c r="AC19" s="20" t="n">
        <x:v>322</x:v>
      </x:c>
      <x:c r="AD19" s="20" t="n">
        <x:v>18</x:v>
      </x:c>
      <x:c r="AE19" s="20" t="n">
        <x:v>496</x:v>
      </x:c>
      <x:c r="AF19" s="20" t="n">
        <x:v>36</x:v>
      </x:c>
      <x:c r="AG19" s="20" t="n">
        <x:v>25</x:v>
      </x:c>
      <x:c r="AH19" s="20" t="str">
        <x:v>Bingöl B</x:v>
      </x:c>
      <x:c r="AI19" s="20" t="str">
        <x:v>CarterEtAl2013</x:v>
      </x:c>
      <x:c r="AJ19" s="20" t="str">
        <x:v>Table 2 (p. 561), checked 29 September 2026. Signs, brackets and printed outliers retained; their meaning is not inferred. See README.</x:v>
      </x:c>
    </x:row>
    <x:row r="20" ht="28.799999237060547" hidden="0" customHeight="1">
      <x:c r="A20" s="20" t="str">
        <x:v>KT.084</x:v>
      </x:c>
      <x:c r="B20" s="20" t="str">
        <x:v>Körtik Tepe</x:v>
      </x:c>
      <x:c r="C20" s="20" t="str">
        <x:v>Upper Tigris comparator</x:v>
      </x:c>
      <x:c r="D20" s="20" t="str">
        <x:v>late 11th-early 10th millennium BC; Epipalaeolithic to PPNA</x:v>
      </x:c>
      <x:c r="E20" s="20" t="str">
        <x:v>individual artefact from published table</x:v>
      </x:c>
      <x:c r="F20" s="20" t="str">
        <x:v>KT.084</x:v>
      </x:c>
      <x:c r="G20" s="20" t="str">
        <x:v>Bladelet – backed</x:v>
      </x:c>
      <x:c r="H20" s="20" t="str">
        <x:v>Unit GUJ; Trench A 80; Level −257 to −284; Stratum III/IV; Bdg. 68, inside</x:v>
      </x:c>
      <x:c r="I20" s="20" t="n">
        <x:v>1</x:v>
      </x:c>
      <x:c r="J20" s="20" t="str">
        <x:v>EDXRF; whole, non-destructive; MAX Lab Thermo Scientific ARL QuantX</x:v>
      </x:c>
      <x:c r="K20" s="20" t="str">
        <x:v>Ti, Mn, Fe, Zn, Ga, Rb, Sr, Y, Zr, Nb, Ba, Pb, Th (reported in paper Table 2)</x:v>
      </x:c>
      <x:c r="L20" s="20" t="str">
        <x:v>Bingöl B</x:v>
      </x:c>
      <x:c r="M20" s="20" t="str">
        <x:v>published artefact-level assignment</x:v>
      </x:c>
      <x:c r="N20" s="20" t="str">
        <x:v>Published specimen-level source assignment</x:v>
      </x:c>
      <x:c r="O20" s="20" t="str">
        <x:v>Used as Upper Tigris comparator; not direct evidence for Taş Tepeler source composition</x:v>
      </x:c>
      <x:c r="P20" s="20" t="str">
        <x:v>Regional comparator scenario in publication map</x:v>
      </x:c>
      <x:c r="Q20" s="20" t="str">
        <x:v>CarterEtAl2013</x:v>
      </x:c>
      <x:c r="R20" s="20" t="str">
        <x:v>Carter, T., Grant, S., Kartal, M., Coşkun, A. and Özkaya, V. 2013. 'Networks and Neolithisation: sourcing obsidian from Körtik Tepe (SE Anatolia)'. Journal of Archaeological Science 40.1: 556-569. https://doi.org/10.1016/j.jas.2012.08.003</x:v>
      </x:c>
      <x:c r="S20" s="20" t="str">
        <x:v>Published assignments; Table 1 transcription checked on 29 September 2026.</x:v>
      </x:c>
      <x:c r="T20" s="20" t="str">
        <x:v>Table 1 (p. 559), visually checked 29 September 2026. Level notation is retained as printed; see README.</x:v>
      </x:c>
      <x:c r="U20" s="20" t="n">
        <x:v>1414</x:v>
      </x:c>
      <x:c r="V20" s="20" t="n">
        <x:v>391</x:v>
      </x:c>
      <x:c r="W20" s="20" t="n">
        <x:v>16214</x:v>
      </x:c>
      <x:c r="X20" s="20" t="n">
        <x:v>70</x:v>
      </x:c>
      <x:c r="Y20" s="20" t="n">
        <x:v>26</x:v>
      </x:c>
      <x:c r="Z20" s="20" t="n">
        <x:v>247</x:v>
      </x:c>
      <x:c r="AA20" s="20" t="n">
        <x:v>50</x:v>
      </x:c>
      <x:c r="AB20" s="20" t="n">
        <x:v>32</x:v>
      </x:c>
      <x:c r="AC20" s="20" t="n">
        <x:v>343</x:v>
      </x:c>
      <x:c r="AD20" s="20" t="n">
        <x:v>17</x:v>
      </x:c>
      <x:c r="AE20" s="20" t="n">
        <x:v>517</x:v>
      </x:c>
      <x:c r="AF20" s="20" t="n">
        <x:v>42</x:v>
      </x:c>
      <x:c r="AG20" s="20" t="n">
        <x:v>40</x:v>
      </x:c>
      <x:c r="AH20" s="20" t="str">
        <x:v>Bingöl B</x:v>
      </x:c>
      <x:c r="AI20" s="20" t="str">
        <x:v>CarterEtAl2013</x:v>
      </x:c>
      <x:c r="AJ20" s="20" t="str">
        <x:v>Table 2 (p. 561), checked 29 September 2026. Signs, brackets and printed outliers retained; their meaning is not inferred. See README.</x:v>
      </x:c>
    </x:row>
    <x:row r="21" ht="28.799999237060547" hidden="0" customHeight="1">
      <x:c r="A21" s="20" t="str">
        <x:v>KT.107</x:v>
      </x:c>
      <x:c r="B21" s="20" t="str">
        <x:v>Körtik Tepe</x:v>
      </x:c>
      <x:c r="C21" s="20" t="str">
        <x:v>Upper Tigris comparator</x:v>
      </x:c>
      <x:c r="D21" s="20" t="str">
        <x:v>late 11th-early 10th millennium BC; Epipalaeolithic to PPNA</x:v>
      </x:c>
      <x:c r="E21" s="20" t="str">
        <x:v>individual artefact from published table</x:v>
      </x:c>
      <x:c r="F21" s="20" t="str">
        <x:v>KT.107</x:v>
      </x:c>
      <x:c r="G21" s="20" t="str">
        <x:v>Bladelet – part-cortical (20%)</x:v>
      </x:c>
      <x:c r="H21" s="20" t="str">
        <x:v>Unit GYC; Trench A 80; Level −284 to −298; Stratum IV; Bdg. 68, outside</x:v>
      </x:c>
      <x:c r="I21" s="20" t="n">
        <x:v>1</x:v>
      </x:c>
      <x:c r="J21" s="20" t="str">
        <x:v>EDXRF; whole, non-destructive; MAX Lab Thermo Scientific ARL QuantX</x:v>
      </x:c>
      <x:c r="K21" s="20" t="str">
        <x:v>Ti, Mn, Fe, Zn, Ga, Rb, Sr, Y, Zr, Nb, Ba, Pb, Th (reported in paper Table 2)</x:v>
      </x:c>
      <x:c r="L21" s="20" t="str">
        <x:v>Bingöl A</x:v>
      </x:c>
      <x:c r="M21" s="20" t="str">
        <x:v>published artefact-level assignment</x:v>
      </x:c>
      <x:c r="N21" s="20" t="str">
        <x:v>Published specimen-level source assignment</x:v>
      </x:c>
      <x:c r="O21" s="20" t="str">
        <x:v>Used as Upper Tigris comparator; not direct evidence for Taş Tepeler source composition</x:v>
      </x:c>
      <x:c r="P21" s="20" t="str">
        <x:v>Regional comparator scenario in publication map</x:v>
      </x:c>
      <x:c r="Q21" s="20" t="str">
        <x:v>CarterEtAl2013</x:v>
      </x:c>
      <x:c r="R21" s="20" t="str">
        <x:v>Carter, T., Grant, S., Kartal, M., Coşkun, A. and Özkaya, V. 2013. 'Networks and Neolithisation: sourcing obsidian from Körtik Tepe (SE Anatolia)'. Journal of Archaeological Science 40.1: 556-569. https://doi.org/10.1016/j.jas.2012.08.003</x:v>
      </x:c>
      <x:c r="S21" s="20" t="str">
        <x:v>Published assignments; Table 1 transcription checked on 29 September 2026.</x:v>
      </x:c>
      <x:c r="T21" s="20" t="str">
        <x:v>Table 1 (p. 559), visually checked 29 September 2026. Level notation is retained as printed; see README.</x:v>
      </x:c>
      <x:c r="U21" s="20" t="n">
        <x:v>1236</x:v>
      </x:c>
      <x:c r="V21" s="20" t="n">
        <x:v>511</x:v>
      </x:c>
      <x:c r="W21" s="20" t="n">
        <x:v>28580</x:v>
      </x:c>
      <x:c r="X21" s="20" t="n">
        <x:v>242</x:v>
      </x:c>
      <x:c r="Y21" s="20" t="n">
        <x:v>36</x:v>
      </x:c>
      <x:c r="Z21" s="20" t="n">
        <x:v>296</x:v>
      </x:c>
      <x:c r="AA21" s="20" t="n">
        <x:v>3</x:v>
      </x:c>
      <x:c r="AB21" s="20" t="n">
        <x:v>147</x:v>
      </x:c>
      <x:c r="AC21" s="20" t="n">
        <x:v>1436</x:v>
      </x:c>
      <x:c r="AD21" s="20" t="n">
        <x:v>69</x:v>
      </x:c>
      <x:c r="AE21" s="20" t="n">
        <x:v>-10</x:v>
      </x:c>
      <x:c r="AF21" s="20" t="n">
        <x:v>110</x:v>
      </x:c>
      <x:c r="AG21" s="20" t="n">
        <x:v>42</x:v>
      </x:c>
      <x:c r="AH21" s="20" t="str">
        <x:v>Bingöl A</x:v>
      </x:c>
      <x:c r="AI21" s="20" t="str">
        <x:v>CarterEtAl2013</x:v>
      </x:c>
      <x:c r="AJ21" s="20" t="str">
        <x:v>Table 2 (p. 562), checked 29 September 2026. Signs, brackets and printed outliers retained; their meaning is not inferred. See README.</x:v>
      </x:c>
    </x:row>
    <x:row r="22" ht="28.799999237060547" hidden="0" customHeight="1">
      <x:c r="A22" s="20" t="str">
        <x:v>KT.093</x:v>
      </x:c>
      <x:c r="B22" s="20" t="str">
        <x:v>Körtik Tepe</x:v>
      </x:c>
      <x:c r="C22" s="20" t="str">
        <x:v>Upper Tigris comparator</x:v>
      </x:c>
      <x:c r="D22" s="20" t="str">
        <x:v>late 11th-early 10th millennium BC; Epipalaeolithic to PPNA</x:v>
      </x:c>
      <x:c r="E22" s="20" t="str">
        <x:v>individual artefact from published table</x:v>
      </x:c>
      <x:c r="F22" s="20" t="str">
        <x:v>KT.093</x:v>
      </x:c>
      <x:c r="G22" s="20" t="str">
        <x:v>Non-cortical blade-like flake</x:v>
      </x:c>
      <x:c r="H22" s="20" t="str">
        <x:v>Unit HAA; Trench A 80; Level −298 to −384; Stratum IV–VI; Bdg. 68, inside</x:v>
      </x:c>
      <x:c r="I22" s="20" t="n">
        <x:v>1</x:v>
      </x:c>
      <x:c r="J22" s="20" t="str">
        <x:v>EDXRF; whole, non-destructive; MAX Lab Thermo Scientific ARL QuantX</x:v>
      </x:c>
      <x:c r="K22" s="20" t="str">
        <x:v>Ti, Mn, Fe, Zn, Ga, Rb, Sr, Y, Zr, Nb, Ba, Pb, Th (reported in paper Table 2)</x:v>
      </x:c>
      <x:c r="L22" s="20" t="str">
        <x:v>Bingöl A</x:v>
      </x:c>
      <x:c r="M22" s="20" t="str">
        <x:v>published artefact-level assignment</x:v>
      </x:c>
      <x:c r="N22" s="20" t="str">
        <x:v>Published specimen-level source assignment</x:v>
      </x:c>
      <x:c r="O22" s="20" t="str">
        <x:v>Used as Upper Tigris comparator; not direct evidence for Taş Tepeler source composition</x:v>
      </x:c>
      <x:c r="P22" s="20" t="str">
        <x:v>Regional comparator scenario in publication map</x:v>
      </x:c>
      <x:c r="Q22" s="20" t="str">
        <x:v>CarterEtAl2013</x:v>
      </x:c>
      <x:c r="R22" s="20" t="str">
        <x:v>Carter, T., Grant, S., Kartal, M., Coşkun, A. and Özkaya, V. 2013. 'Networks and Neolithisation: sourcing obsidian from Körtik Tepe (SE Anatolia)'. Journal of Archaeological Science 40.1: 556-569. https://doi.org/10.1016/j.jas.2012.08.003</x:v>
      </x:c>
      <x:c r="S22" s="20" t="str">
        <x:v>Published assignments; Table 1 transcription checked on 29 September 2026.</x:v>
      </x:c>
      <x:c r="T22" s="20" t="str">
        <x:v>Table 1 (p. 559), visually checked 29 September 2026. Level notation is retained as printed; see README.</x:v>
      </x:c>
      <x:c r="U22" s="20" t="n">
        <x:v>1357</x:v>
      </x:c>
      <x:c r="V22" s="20" t="n">
        <x:v>473</x:v>
      </x:c>
      <x:c r="W22" s="20" t="n">
        <x:v>29804</x:v>
      </x:c>
      <x:c r="X22" s="20" t="n">
        <x:v>248</x:v>
      </x:c>
      <x:c r="Y22" s="20" t="n">
        <x:v>42</x:v>
      </x:c>
      <x:c r="Z22" s="20" t="n">
        <x:v>309</x:v>
      </x:c>
      <x:c r="AA22" s="20" t="n">
        <x:v>8</x:v>
      </x:c>
      <x:c r="AB22" s="20" t="n">
        <x:v>145</x:v>
      </x:c>
      <x:c r="AC22" s="20" t="n">
        <x:v>1419</x:v>
      </x:c>
      <x:c r="AD22" s="20" t="n">
        <x:v>66</x:v>
      </x:c>
      <x:c r="AE22" s="66" t="str">
        <x:v>[-30.00]</x:v>
      </x:c>
      <x:c r="AF22" s="20" t="n">
        <x:v>98</x:v>
      </x:c>
      <x:c r="AG22" s="20" t="n">
        <x:v>38</x:v>
      </x:c>
      <x:c r="AH22" s="20" t="str">
        <x:v>Bingöl A</x:v>
      </x:c>
      <x:c r="AI22" s="20" t="str">
        <x:v>CarterEtAl2013</x:v>
      </x:c>
      <x:c r="AJ22" s="20" t="str">
        <x:v>Table 2 (p. 562), checked 29 September 2026. Signs, brackets and printed outliers retained; their meaning is not inferred. See README.</x:v>
      </x:c>
    </x:row>
    <x:row r="23" ht="28.799999237060547" hidden="0" customHeight="1">
      <x:c r="A23" s="20" t="str">
        <x:v>KT.071</x:v>
      </x:c>
      <x:c r="B23" s="20" t="str">
        <x:v>Körtik Tepe</x:v>
      </x:c>
      <x:c r="C23" s="20" t="str">
        <x:v>Upper Tigris comparator</x:v>
      </x:c>
      <x:c r="D23" s="20" t="str">
        <x:v>late 11th-early 10th millennium BC; Epipalaeolithic to PPNA</x:v>
      </x:c>
      <x:c r="E23" s="20" t="str">
        <x:v>individual artefact from published table</x:v>
      </x:c>
      <x:c r="F23" s="20" t="str">
        <x:v>KT.071</x:v>
      </x:c>
      <x:c r="G23" s="20" t="str">
        <x:v>Bladelet core</x:v>
      </x:c>
      <x:c r="H23" s="20" t="str">
        <x:v>Unit HJJ; Trench A 80; Level −346 to −351; Stratum V/VI; Bdg. 68, under floor</x:v>
      </x:c>
      <x:c r="I23" s="20" t="n">
        <x:v>1</x:v>
      </x:c>
      <x:c r="J23" s="20" t="str">
        <x:v>EDXRF; whole, non-destructive; MAX Lab Thermo Scientific ARL QuantX</x:v>
      </x:c>
      <x:c r="K23" s="20" t="str">
        <x:v>Ti, Mn, Fe, Zn, Ga, Rb, Sr, Y, Zr, Nb, Ba, Pb, Th (reported in paper Table 2)</x:v>
      </x:c>
      <x:c r="L23" s="20" t="str">
        <x:v>Nemrut Dağ</x:v>
      </x:c>
      <x:c r="M23" s="20" t="str">
        <x:v>published artefact-level assignment</x:v>
      </x:c>
      <x:c r="N23" s="20" t="str">
        <x:v>Published specimen-level source assignment</x:v>
      </x:c>
      <x:c r="O23" s="20" t="str">
        <x:v>Used as Upper Tigris comparator; not direct evidence for Taş Tepeler source composition</x:v>
      </x:c>
      <x:c r="P23" s="20" t="str">
        <x:v>Regional comparator scenario in publication map</x:v>
      </x:c>
      <x:c r="Q23" s="20" t="str">
        <x:v>CarterEtAl2013</x:v>
      </x:c>
      <x:c r="R23" s="20" t="str">
        <x:v>Carter, T., Grant, S., Kartal, M., Coşkun, A. and Özkaya, V. 2013. 'Networks and Neolithisation: sourcing obsidian from Körtik Tepe (SE Anatolia)'. Journal of Archaeological Science 40.1: 556-569. https://doi.org/10.1016/j.jas.2012.08.003</x:v>
      </x:c>
      <x:c r="S23" s="20" t="str">
        <x:v>Published assignments; Table 1 transcription checked on 29 September 2026.</x:v>
      </x:c>
      <x:c r="T23" s="20" t="str">
        <x:v>Table 1 (p. 559), visually checked 29 September 2026. Level notation is retained as printed; see README.</x:v>
      </x:c>
      <x:c r="U23" s="20" t="n">
        <x:v>1094</x:v>
      </x:c>
      <x:c r="V23" s="20" t="n">
        <x:v>461</x:v>
      </x:c>
      <x:c r="W23" s="20" t="n">
        <x:v>21333</x:v>
      </x:c>
      <x:c r="X23" s="20" t="n">
        <x:v>194</x:v>
      </x:c>
      <x:c r="Y23" s="20" t="n">
        <x:v>31</x:v>
      </x:c>
      <x:c r="Z23" s="20" t="n">
        <x:v>225</x:v>
      </x:c>
      <x:c r="AA23" s="20" t="n">
        <x:v>4</x:v>
      </x:c>
      <x:c r="AB23" s="20" t="n">
        <x:v>118</x:v>
      </x:c>
      <x:c r="AC23" s="20" t="n">
        <x:v>1255</x:v>
      </x:c>
      <x:c r="AD23" s="20" t="n">
        <x:v>61</x:v>
      </x:c>
      <x:c r="AE23" s="20" t="n">
        <x:v>-24</x:v>
      </x:c>
      <x:c r="AF23" s="20" t="n">
        <x:v>63</x:v>
      </x:c>
      <x:c r="AG23" s="20" t="n">
        <x:v>29</x:v>
      </x:c>
      <x:c r="AH23" s="20" t="str">
        <x:v>Nemrut Dağ</x:v>
      </x:c>
      <x:c r="AI23" s="20" t="str">
        <x:v>CarterEtAl2013</x:v>
      </x:c>
      <x:c r="AJ23" s="20" t="str">
        <x:v>Table 2 (p. 562), checked 29 September 2026. Signs, brackets and printed outliers retained; their meaning is not inferred. See README.</x:v>
      </x:c>
    </x:row>
    <x:row r="24" ht="28.799999237060547" hidden="0" customHeight="1">
      <x:c r="A24" s="20" t="str">
        <x:v>KT.099</x:v>
      </x:c>
      <x:c r="B24" s="20" t="str">
        <x:v>Körtik Tepe</x:v>
      </x:c>
      <x:c r="C24" s="20" t="str">
        <x:v>Upper Tigris comparator</x:v>
      </x:c>
      <x:c r="D24" s="20" t="str">
        <x:v>late 11th-early 10th millennium BC; Epipalaeolithic to PPNA</x:v>
      </x:c>
      <x:c r="E24" s="20" t="str">
        <x:v>individual artefact from published table</x:v>
      </x:c>
      <x:c r="F24" s="20" t="str">
        <x:v>KT.099</x:v>
      </x:c>
      <x:c r="G24" s="20" t="str">
        <x:v>Blade – retouched</x:v>
      </x:c>
      <x:c r="H24" s="20" t="str">
        <x:v>Unit HLC; Trench A 80; Level −351 to −362; Stratum V/VI; Bdg. 68, under floor</x:v>
      </x:c>
      <x:c r="I24" s="20" t="n">
        <x:v>1</x:v>
      </x:c>
      <x:c r="J24" s="20" t="str">
        <x:v>EDXRF; whole, non-destructive; MAX Lab Thermo Scientific ARL QuantX</x:v>
      </x:c>
      <x:c r="K24" s="20" t="str">
        <x:v>Ti, Mn, Fe, Zn, Ga, Rb, Sr, Y, Zr, Nb, Ba, Pb, Th (reported in paper Table 2)</x:v>
      </x:c>
      <x:c r="L24" s="20" t="str">
        <x:v>Bingöl B</x:v>
      </x:c>
      <x:c r="M24" s="20" t="str">
        <x:v>published artefact-level assignment</x:v>
      </x:c>
      <x:c r="N24" s="20" t="str">
        <x:v>Published specimen-level source assignment</x:v>
      </x:c>
      <x:c r="O24" s="20" t="str">
        <x:v>Used as Upper Tigris comparator; not direct evidence for Taş Tepeler source composition</x:v>
      </x:c>
      <x:c r="P24" s="20" t="str">
        <x:v>Regional comparator scenario in publication map</x:v>
      </x:c>
      <x:c r="Q24" s="20" t="str">
        <x:v>CarterEtAl2013</x:v>
      </x:c>
      <x:c r="R24" s="20" t="str">
        <x:v>Carter, T., Grant, S., Kartal, M., Coşkun, A. and Özkaya, V. 2013. 'Networks and Neolithisation: sourcing obsidian from Körtik Tepe (SE Anatolia)'. Journal of Archaeological Science 40.1: 556-569. https://doi.org/10.1016/j.jas.2012.08.003</x:v>
      </x:c>
      <x:c r="S24" s="20" t="str">
        <x:v>Published assignments; Table 1 transcription checked on 29 September 2026.</x:v>
      </x:c>
      <x:c r="T24" s="20" t="str">
        <x:v>Table 1 (p. 559), visually checked 29 September 2026. Level notation is retained as printed; see README.</x:v>
      </x:c>
      <x:c r="U24" s="20" t="n">
        <x:v>1177</x:v>
      </x:c>
      <x:c r="V24" s="20" t="n">
        <x:v>340</x:v>
      </x:c>
      <x:c r="W24" s="20" t="n">
        <x:v>13376</x:v>
      </x:c>
      <x:c r="X24" s="20" t="n">
        <x:v>43</x:v>
      </x:c>
      <x:c r="Y24" s="20" t="n">
        <x:v>18</x:v>
      </x:c>
      <x:c r="Z24" s="20" t="n">
        <x:v>209</x:v>
      </x:c>
      <x:c r="AA24" s="20" t="n">
        <x:v>45</x:v>
      </x:c>
      <x:c r="AB24" s="20" t="n">
        <x:v>28</x:v>
      </x:c>
      <x:c r="AC24" s="20" t="n">
        <x:v>311</x:v>
      </x:c>
      <x:c r="AD24" s="20" t="n">
        <x:v>19</x:v>
      </x:c>
      <x:c r="AE24" s="20" t="n">
        <x:v>461</x:v>
      </x:c>
      <x:c r="AF24" s="20" t="n">
        <x:v>31</x:v>
      </x:c>
      <x:c r="AG24" s="20" t="n">
        <x:v>24</x:v>
      </x:c>
      <x:c r="AH24" s="20" t="str">
        <x:v>Bingöl B</x:v>
      </x:c>
      <x:c r="AI24" s="20" t="str">
        <x:v>CarterEtAl2013</x:v>
      </x:c>
      <x:c r="AJ24" s="20" t="str">
        <x:v>Table 2 (p. 561), checked 29 September 2026. Signs, brackets and printed outliers retained; their meaning is not inferred. See README.</x:v>
      </x:c>
    </x:row>
    <x:row r="25" ht="28.799999237060547" hidden="0" customHeight="1">
      <x:c r="A25" s="20" t="str">
        <x:v>KT.087</x:v>
      </x:c>
      <x:c r="B25" s="20" t="str">
        <x:v>Körtik Tepe</x:v>
      </x:c>
      <x:c r="C25" s="20" t="str">
        <x:v>Upper Tigris comparator</x:v>
      </x:c>
      <x:c r="D25" s="20" t="str">
        <x:v>late 11th-early 10th millennium BC; Epipalaeolithic to PPNA</x:v>
      </x:c>
      <x:c r="E25" s="20" t="str">
        <x:v>individual artefact from published table</x:v>
      </x:c>
      <x:c r="F25" s="20" t="str">
        <x:v>KT.087</x:v>
      </x:c>
      <x:c r="G25" s="20" t="str">
        <x:v>Bladelet</x:v>
      </x:c>
      <x:c r="H25" s="20" t="str">
        <x:v>Unit GSL; Trench A 80; Level −362 to −369; Stratum V/VI</x:v>
      </x:c>
      <x:c r="I25" s="20" t="n">
        <x:v>1</x:v>
      </x:c>
      <x:c r="J25" s="20" t="str">
        <x:v>EDXRF; whole, non-destructive; MAX Lab Thermo Scientific ARL QuantX</x:v>
      </x:c>
      <x:c r="K25" s="20" t="str">
        <x:v>Ti, Mn, Fe, Zn, Ga, Rb, Sr, Y, Zr, Nb, Ba, Pb, Th (reported in paper Table 2)</x:v>
      </x:c>
      <x:c r="L25" s="20" t="str">
        <x:v>Bingöl A</x:v>
      </x:c>
      <x:c r="M25" s="20" t="str">
        <x:v>published artefact-level assignment</x:v>
      </x:c>
      <x:c r="N25" s="20" t="str">
        <x:v>Published specimen-level source assignment</x:v>
      </x:c>
      <x:c r="O25" s="20" t="str">
        <x:v>Used as Upper Tigris comparator; not direct evidence for Taş Tepeler source composition</x:v>
      </x:c>
      <x:c r="P25" s="20" t="str">
        <x:v>Regional comparator scenario in publication map</x:v>
      </x:c>
      <x:c r="Q25" s="20" t="str">
        <x:v>CarterEtAl2013</x:v>
      </x:c>
      <x:c r="R25" s="20" t="str">
        <x:v>Carter, T., Grant, S., Kartal, M., Coşkun, A. and Özkaya, V. 2013. 'Networks and Neolithisation: sourcing obsidian from Körtik Tepe (SE Anatolia)'. Journal of Archaeological Science 40.1: 556-569. https://doi.org/10.1016/j.jas.2012.08.003</x:v>
      </x:c>
      <x:c r="S25" s="20" t="str">
        <x:v>Published assignments; Table 1 transcription checked on 29 September 2026.</x:v>
      </x:c>
      <x:c r="T25" s="20" t="str">
        <x:v>Table 1 (p. 559), visually checked 29 September 2026. Level notation is retained as printed; see README.</x:v>
      </x:c>
      <x:c r="U25" s="20" t="n">
        <x:v>1337</x:v>
      </x:c>
      <x:c r="V25" s="20" t="n">
        <x:v>598</x:v>
      </x:c>
      <x:c r="W25" s="20" t="n">
        <x:v>29320</x:v>
      </x:c>
      <x:c r="X25" s="20" t="n">
        <x:v>185</x:v>
      </x:c>
      <x:c r="Y25" s="20" t="n">
        <x:v>35</x:v>
      </x:c>
      <x:c r="Z25" s="20" t="n">
        <x:v>241</x:v>
      </x:c>
      <x:c r="AA25" s="20" t="n">
        <x:v>6</x:v>
      </x:c>
      <x:c r="AB25" s="20" t="n">
        <x:v>120</x:v>
      </x:c>
      <x:c r="AC25" s="20" t="n">
        <x:v>1171</x:v>
      </x:c>
      <x:c r="AD25" s="20" t="n">
        <x:v>59</x:v>
      </x:c>
      <x:c r="AE25" s="20" t="n">
        <x:v>-17</x:v>
      </x:c>
      <x:c r="AF25" s="20" t="n">
        <x:v>75</x:v>
      </x:c>
      <x:c r="AG25" s="20" t="n">
        <x:v>24</x:v>
      </x:c>
      <x:c r="AH25" s="20" t="str">
        <x:v>Bingöl A</x:v>
      </x:c>
      <x:c r="AI25" s="20" t="str">
        <x:v>CarterEtAl2013</x:v>
      </x:c>
      <x:c r="AJ25" s="20" t="str">
        <x:v>Table 2 (p. 562), checked 29 September 2026. Signs, brackets and printed outliers retained; their meaning is not inferred. See README.</x:v>
      </x:c>
    </x:row>
    <x:row r="26" ht="28.799999237060547" hidden="0" customHeight="1">
      <x:c r="A26" s="20" t="str">
        <x:v>KT.044</x:v>
      </x:c>
      <x:c r="B26" s="20" t="str">
        <x:v>Körtik Tepe</x:v>
      </x:c>
      <x:c r="C26" s="20" t="str">
        <x:v>Upper Tigris comparator</x:v>
      </x:c>
      <x:c r="D26" s="20" t="str">
        <x:v>late 11th-early 10th millennium BC; Epipalaeolithic to PPNA</x:v>
      </x:c>
      <x:c r="E26" s="20" t="str">
        <x:v>individual artefact from published table</x:v>
      </x:c>
      <x:c r="F26" s="20" t="str">
        <x:v>KT.044</x:v>
      </x:c>
      <x:c r="G26" s="20" t="str">
        <x:v>Non-cortical blade-like flake</x:v>
      </x:c>
      <x:c r="H26" s="20" t="str">
        <x:v>Unit HMT; Trench A 80; Level −362 to −376; Stratum V/VI; Bdg. 68, inside</x:v>
      </x:c>
      <x:c r="I26" s="20" t="n">
        <x:v>1</x:v>
      </x:c>
      <x:c r="J26" s="20" t="str">
        <x:v>EDXRF; whole, non-destructive; MAX Lab Thermo Scientific ARL QuantX</x:v>
      </x:c>
      <x:c r="K26" s="20" t="str">
        <x:v>Ti, Mn, Fe, Zn, Ga, Rb, Sr, Y, Zr, Nb, Ba, Pb, Th (reported in paper Table 2)</x:v>
      </x:c>
      <x:c r="L26" s="20" t="str">
        <x:v>Nemrut Dağ</x:v>
      </x:c>
      <x:c r="M26" s="20" t="str">
        <x:v>published artefact-level assignment</x:v>
      </x:c>
      <x:c r="N26" s="20" t="str">
        <x:v>Published specimen-level source assignment</x:v>
      </x:c>
      <x:c r="O26" s="20" t="str">
        <x:v>Used as Upper Tigris comparator; not direct evidence for Taş Tepeler source composition</x:v>
      </x:c>
      <x:c r="P26" s="20" t="str">
        <x:v>Regional comparator scenario in publication map</x:v>
      </x:c>
      <x:c r="Q26" s="20" t="str">
        <x:v>CarterEtAl2013</x:v>
      </x:c>
      <x:c r="R26" s="20" t="str">
        <x:v>Carter, T., Grant, S., Kartal, M., Coşkun, A. and Özkaya, V. 2013. 'Networks and Neolithisation: sourcing obsidian from Körtik Tepe (SE Anatolia)'. Journal of Archaeological Science 40.1: 556-569. https://doi.org/10.1016/j.jas.2012.08.003</x:v>
      </x:c>
      <x:c r="S26" s="20" t="str">
        <x:v>Published assignments; Table 1 transcription checked on 29 September 2026.</x:v>
      </x:c>
      <x:c r="T26" s="20" t="str">
        <x:v>Table 1 (p. 559), visually checked 29 September 2026. Level notation is retained as printed; see README.</x:v>
      </x:c>
      <x:c r="U26" s="20" t="n">
        <x:v>1249</x:v>
      </x:c>
      <x:c r="V26" s="20" t="n">
        <x:v>516</x:v>
      </x:c>
      <x:c r="W26" s="20" t="n">
        <x:v>24224</x:v>
      </x:c>
      <x:c r="X26" s="20" t="n">
        <x:v>215</x:v>
      </x:c>
      <x:c r="Y26" s="20" t="n">
        <x:v>39</x:v>
      </x:c>
      <x:c r="Z26" s="20" t="n">
        <x:v>247</x:v>
      </x:c>
      <x:c r="AA26" s="66" t="str">
        <x:v>[3.6]</x:v>
      </x:c>
      <x:c r="AB26" s="20" t="n">
        <x:v>127</x:v>
      </x:c>
      <x:c r="AC26" s="20" t="n">
        <x:v>1316</x:v>
      </x:c>
      <x:c r="AD26" s="20" t="n">
        <x:v>70</x:v>
      </x:c>
      <x:c r="AE26" s="66" t="str">
        <x:v>[-30.00]</x:v>
      </x:c>
      <x:c r="AF26" s="20" t="n">
        <x:v>70</x:v>
      </x:c>
      <x:c r="AG26" s="20" t="n">
        <x:v>26</x:v>
      </x:c>
      <x:c r="AH26" s="20" t="str">
        <x:v>Nemrut Dağ</x:v>
      </x:c>
      <x:c r="AI26" s="20" t="str">
        <x:v>CarterEtAl2013</x:v>
      </x:c>
      <x:c r="AJ26" s="20" t="str">
        <x:v>Table 2 (p. 562), checked 29 September 2026. Signs, brackets and printed outliers retained; their meaning is not inferred. See README.</x:v>
      </x:c>
    </x:row>
    <x:row r="27" ht="28.799999237060547" hidden="0" customHeight="1">
      <x:c r="A27" s="20" t="str">
        <x:v>KT.086</x:v>
      </x:c>
      <x:c r="B27" s="20" t="str">
        <x:v>Körtik Tepe</x:v>
      </x:c>
      <x:c r="C27" s="20" t="str">
        <x:v>Upper Tigris comparator</x:v>
      </x:c>
      <x:c r="D27" s="20" t="str">
        <x:v>late 11th-early 10th millennium BC; Epipalaeolithic to PPNA</x:v>
      </x:c>
      <x:c r="E27" s="20" t="str">
        <x:v>individual artefact from published table</x:v>
      </x:c>
      <x:c r="F27" s="20" t="str">
        <x:v>KT.086</x:v>
      </x:c>
      <x:c r="G27" s="20" t="str">
        <x:v>Bladelet</x:v>
      </x:c>
      <x:c r="H27" s="20" t="str">
        <x:v>Unit HOY; Trench A 80; Level −376 to −390; Stratum V/VI?; Bdg. 68, under floor</x:v>
      </x:c>
      <x:c r="I27" s="20" t="n">
        <x:v>1</x:v>
      </x:c>
      <x:c r="J27" s="20" t="str">
        <x:v>EDXRF; whole, non-destructive; MAX Lab Thermo Scientific ARL QuantX</x:v>
      </x:c>
      <x:c r="K27" s="20" t="str">
        <x:v>Ti, Mn, Fe, Zn, Ga, Rb, Sr, Y, Zr, Nb, Ba, Pb, Th (reported in paper Table 2)</x:v>
      </x:c>
      <x:c r="L27" s="20" t="str">
        <x:v>Bingöl A</x:v>
      </x:c>
      <x:c r="M27" s="20" t="str">
        <x:v>published artefact-level assignment</x:v>
      </x:c>
      <x:c r="N27" s="20" t="str">
        <x:v>Published specimen-level source assignment</x:v>
      </x:c>
      <x:c r="O27" s="20" t="str">
        <x:v>Used as Upper Tigris comparator; not direct evidence for Taş Tepeler source composition</x:v>
      </x:c>
      <x:c r="P27" s="20" t="str">
        <x:v>Regional comparator scenario in publication map</x:v>
      </x:c>
      <x:c r="Q27" s="20" t="str">
        <x:v>CarterEtAl2013</x:v>
      </x:c>
      <x:c r="R27" s="20" t="str">
        <x:v>Carter, T., Grant, S., Kartal, M., Coşkun, A. and Özkaya, V. 2013. 'Networks and Neolithisation: sourcing obsidian from Körtik Tepe (SE Anatolia)'. Journal of Archaeological Science 40.1: 556-569. https://doi.org/10.1016/j.jas.2012.08.003</x:v>
      </x:c>
      <x:c r="S27" s="20" t="str">
        <x:v>Published assignments; Table 1 transcription checked on 29 September 2026.</x:v>
      </x:c>
      <x:c r="T27" s="20" t="str">
        <x:v>Table 1 (p. 559), visually checked 29 September 2026. Level notation is retained as printed; see README.</x:v>
      </x:c>
      <x:c r="U27" s="20" t="n">
        <x:v>1291</x:v>
      </x:c>
      <x:c r="V27" s="20" t="n">
        <x:v>555</x:v>
      </x:c>
      <x:c r="W27" s="20" t="n">
        <x:v>26769</x:v>
      </x:c>
      <x:c r="X27" s="20" t="n">
        <x:v>188</x:v>
      </x:c>
      <x:c r="Y27" s="20" t="n">
        <x:v>36</x:v>
      </x:c>
      <x:c r="Z27" s="20" t="n">
        <x:v>219</x:v>
      </x:c>
      <x:c r="AA27" s="20" t="n">
        <x:v>4</x:v>
      </x:c>
      <x:c r="AB27" s="20" t="n">
        <x:v>110</x:v>
      </x:c>
      <x:c r="AC27" s="20" t="n">
        <x:v>1082</x:v>
      </x:c>
      <x:c r="AD27" s="20" t="n">
        <x:v>52</x:v>
      </x:c>
      <x:c r="AE27" s="20" t="n">
        <x:v>-13</x:v>
      </x:c>
      <x:c r="AF27" s="20" t="n">
        <x:v>64</x:v>
      </x:c>
      <x:c r="AG27" s="20" t="n">
        <x:v>24</x:v>
      </x:c>
      <x:c r="AH27" s="20" t="str">
        <x:v>Bingöl A</x:v>
      </x:c>
      <x:c r="AI27" s="20" t="str">
        <x:v>CarterEtAl2013</x:v>
      </x:c>
      <x:c r="AJ27" s="20" t="str">
        <x:v>Table 2 (p. 562), checked 29 September 2026. Signs, brackets and printed outliers retained; their meaning is not inferred. See README.</x:v>
      </x:c>
    </x:row>
    <x:row r="28" ht="28.799999237060547" hidden="0" customHeight="1">
      <x:c r="A28" s="20" t="str">
        <x:v>KT.089</x:v>
      </x:c>
      <x:c r="B28" s="20" t="str">
        <x:v>Körtik Tepe</x:v>
      </x:c>
      <x:c r="C28" s="20" t="str">
        <x:v>Upper Tigris comparator</x:v>
      </x:c>
      <x:c r="D28" s="20" t="str">
        <x:v>late 11th-early 10th millennium BC; Epipalaeolithic to PPNA</x:v>
      </x:c>
      <x:c r="E28" s="20" t="str">
        <x:v>individual artefact from published table</x:v>
      </x:c>
      <x:c r="F28" s="20" t="str">
        <x:v>KT.089</x:v>
      </x:c>
      <x:c r="G28" s="20" t="str">
        <x:v>Non-cortical flake</x:v>
      </x:c>
      <x:c r="H28" s="20" t="str">
        <x:v>Unit HBV; Trench A 80; Level −384 to −412; Stratum V/VI?</x:v>
      </x:c>
      <x:c r="I28" s="20" t="n">
        <x:v>1</x:v>
      </x:c>
      <x:c r="J28" s="20" t="str">
        <x:v>EDXRF; whole, non-destructive; MAX Lab Thermo Scientific ARL QuantX</x:v>
      </x:c>
      <x:c r="K28" s="20" t="str">
        <x:v>Ti, Mn, Fe, Zn, Ga, Rb, Sr, Y, Zr, Nb, Ba, Pb, Th (reported in paper Table 2)</x:v>
      </x:c>
      <x:c r="L28" s="20" t="str">
        <x:v>Bingöl B</x:v>
      </x:c>
      <x:c r="M28" s="20" t="str">
        <x:v>published artefact-level assignment</x:v>
      </x:c>
      <x:c r="N28" s="20" t="str">
        <x:v>Published specimen-level source assignment</x:v>
      </x:c>
      <x:c r="O28" s="20" t="str">
        <x:v>Used as Upper Tigris comparator; not direct evidence for Taş Tepeler source composition</x:v>
      </x:c>
      <x:c r="P28" s="20" t="str">
        <x:v>Regional comparator scenario in publication map</x:v>
      </x:c>
      <x:c r="Q28" s="20" t="str">
        <x:v>CarterEtAl2013</x:v>
      </x:c>
      <x:c r="R28" s="20" t="str">
        <x:v>Carter, T., Grant, S., Kartal, M., Coşkun, A. and Özkaya, V. 2013. 'Networks and Neolithisation: sourcing obsidian from Körtik Tepe (SE Anatolia)'. Journal of Archaeological Science 40.1: 556-569. https://doi.org/10.1016/j.jas.2012.08.003</x:v>
      </x:c>
      <x:c r="S28" s="20" t="str">
        <x:v>Published assignments; Table 1 transcription checked on 29 September 2026.</x:v>
      </x:c>
      <x:c r="T28" s="20" t="str">
        <x:v>Table 1 (p. 559), visually checked 29 September 2026. Level notation is retained as printed; see README.</x:v>
      </x:c>
      <x:c r="U28" s="20" t="n">
        <x:v>1129</x:v>
      </x:c>
      <x:c r="V28" s="20" t="n">
        <x:v>304</x:v>
      </x:c>
      <x:c r="W28" s="20" t="n">
        <x:v>12016</x:v>
      </x:c>
      <x:c r="X28" s="20" t="n">
        <x:v>45</x:v>
      </x:c>
      <x:c r="Y28" s="20" t="n">
        <x:v>17</x:v>
      </x:c>
      <x:c r="Z28" s="20" t="n">
        <x:v>183</x:v>
      </x:c>
      <x:c r="AA28" s="20" t="n">
        <x:v>41</x:v>
      </x:c>
      <x:c r="AB28" s="20" t="n">
        <x:v>28</x:v>
      </x:c>
      <x:c r="AC28" s="20" t="n">
        <x:v>285</x:v>
      </x:c>
      <x:c r="AD28" s="20" t="n">
        <x:v>15</x:v>
      </x:c>
      <x:c r="AE28" s="20" t="n">
        <x:v>477</x:v>
      </x:c>
      <x:c r="AF28" s="20" t="n">
        <x:v>31</x:v>
      </x:c>
      <x:c r="AG28" s="20" t="n">
        <x:v>27</x:v>
      </x:c>
      <x:c r="AH28" s="20" t="str">
        <x:v>Bingöl B</x:v>
      </x:c>
      <x:c r="AI28" s="20" t="str">
        <x:v>CarterEtAl2013</x:v>
      </x:c>
      <x:c r="AJ28" s="20" t="str">
        <x:v>Table 2 (p. 561), checked 29 September 2026. Signs, brackets and printed outliers retained; their meaning is not inferred. See README.</x:v>
      </x:c>
    </x:row>
    <x:row r="29" ht="28.799999237060547" hidden="0" customHeight="1">
      <x:c r="A29" s="20" t="str">
        <x:v>KT.023</x:v>
      </x:c>
      <x:c r="B29" s="20" t="str">
        <x:v>Körtik Tepe</x:v>
      </x:c>
      <x:c r="C29" s="20" t="str">
        <x:v>Upper Tigris comparator</x:v>
      </x:c>
      <x:c r="D29" s="20" t="str">
        <x:v>late 11th-early 10th millennium BC; Epipalaeolithic to PPNA</x:v>
      </x:c>
      <x:c r="E29" s="20" t="str">
        <x:v>individual artefact from published table</x:v>
      </x:c>
      <x:c r="F29" s="20" t="str">
        <x:v>KT.023</x:v>
      </x:c>
      <x:c r="G29" s="20" t="str">
        <x:v>Non-cortical blade-like flake</x:v>
      </x:c>
      <x:c r="H29" s="20" t="str">
        <x:v>Unit HEL; Trench A 80; Level −415 to −453; Stratum V/VI/VII</x:v>
      </x:c>
      <x:c r="I29" s="20" t="n">
        <x:v>1</x:v>
      </x:c>
      <x:c r="J29" s="20" t="str">
        <x:v>EDXRF; whole, non-destructive; MAX Lab Thermo Scientific ARL QuantX</x:v>
      </x:c>
      <x:c r="K29" s="20" t="str">
        <x:v>Ti, Mn, Fe, Zn, Ga, Rb, Sr, Y, Zr, Nb, Ba, Pb, Th (reported in paper Table 2)</x:v>
      </x:c>
      <x:c r="L29" s="20" t="str">
        <x:v>Bingöl B</x:v>
      </x:c>
      <x:c r="M29" s="20" t="str">
        <x:v>published artefact-level assignment</x:v>
      </x:c>
      <x:c r="N29" s="20" t="str">
        <x:v>Published specimen-level source assignment</x:v>
      </x:c>
      <x:c r="O29" s="20" t="str">
        <x:v>Used as Upper Tigris comparator; not direct evidence for Taş Tepeler source composition</x:v>
      </x:c>
      <x:c r="P29" s="20" t="str">
        <x:v>Regional comparator scenario in publication map</x:v>
      </x:c>
      <x:c r="Q29" s="20" t="str">
        <x:v>CarterEtAl2013</x:v>
      </x:c>
      <x:c r="R29" s="20" t="str">
        <x:v>Carter, T., Grant, S., Kartal, M., Coşkun, A. and Özkaya, V. 2013. 'Networks and Neolithisation: sourcing obsidian from Körtik Tepe (SE Anatolia)'. Journal of Archaeological Science 40.1: 556-569. https://doi.org/10.1016/j.jas.2012.08.003</x:v>
      </x:c>
      <x:c r="S29" s="20" t="str">
        <x:v>Published assignments; Table 1 transcription checked on 29 September 2026.</x:v>
      </x:c>
      <x:c r="T29" s="20" t="str">
        <x:v>Table 1 (p. 559), visually checked 29 September 2026. Level notation is retained as printed; see README.</x:v>
      </x:c>
      <x:c r="U29" s="20" t="n">
        <x:v>1246</x:v>
      </x:c>
      <x:c r="V29" s="20" t="n">
        <x:v>385</x:v>
      </x:c>
      <x:c r="W29" s="20" t="n">
        <x:v>15408</x:v>
      </x:c>
      <x:c r="X29" s="20" t="n">
        <x:v>65</x:v>
      </x:c>
      <x:c r="Y29" s="20" t="n">
        <x:v>21</x:v>
      </x:c>
      <x:c r="Z29" s="20" t="n">
        <x:v>231</x:v>
      </x:c>
      <x:c r="AA29" s="20" t="n">
        <x:v>46</x:v>
      </x:c>
      <x:c r="AB29" s="20" t="n">
        <x:v>31</x:v>
      </x:c>
      <x:c r="AC29" s="20" t="n">
        <x:v>328</x:v>
      </x:c>
      <x:c r="AD29" s="20" t="n">
        <x:v>16</x:v>
      </x:c>
      <x:c r="AE29" s="20" t="n">
        <x:v>501</x:v>
      </x:c>
      <x:c r="AF29" s="20" t="n">
        <x:v>40</x:v>
      </x:c>
      <x:c r="AG29" s="20" t="n">
        <x:v>27</x:v>
      </x:c>
      <x:c r="AH29" s="20" t="str">
        <x:v>Bingöl B</x:v>
      </x:c>
      <x:c r="AI29" s="20" t="str">
        <x:v>CarterEtAl2013</x:v>
      </x:c>
      <x:c r="AJ29" s="20" t="str">
        <x:v>Table 2 (p. 561), checked 29 September 2026. Signs, brackets and printed outliers retained; their meaning is not inferred. See README.</x:v>
      </x:c>
    </x:row>
    <x:row r="30" ht="28.799999237060547" hidden="0" customHeight="1">
      <x:c r="A30" s="20" t="str">
        <x:v>KT.039</x:v>
      </x:c>
      <x:c r="B30" s="20" t="str">
        <x:v>Körtik Tepe</x:v>
      </x:c>
      <x:c r="C30" s="20" t="str">
        <x:v>Upper Tigris comparator</x:v>
      </x:c>
      <x:c r="D30" s="20" t="str">
        <x:v>late 11th-early 10th millennium BC; Epipalaeolithic to PPNA</x:v>
      </x:c>
      <x:c r="E30" s="20" t="str">
        <x:v>individual artefact from published table</x:v>
      </x:c>
      <x:c r="F30" s="20" t="str">
        <x:v>KT.039</x:v>
      </x:c>
      <x:c r="G30" s="20" t="str">
        <x:v>Bladelet core rejuvenation flake</x:v>
      </x:c>
      <x:c r="H30" s="20" t="str">
        <x:v>Unit HGT; Trench A 80; Level −453 to −463; Stratum VII</x:v>
      </x:c>
      <x:c r="I30" s="20" t="n">
        <x:v>1</x:v>
      </x:c>
      <x:c r="J30" s="20" t="str">
        <x:v>EDXRF; whole, non-destructive; MAX Lab Thermo Scientific ARL QuantX</x:v>
      </x:c>
      <x:c r="K30" s="20" t="str">
        <x:v>Ti, Mn, Fe, Zn, Ga, Rb, Sr, Y, Zr, Nb, Ba, Pb, Th (reported in paper Table 2)</x:v>
      </x:c>
      <x:c r="L30" s="20" t="str">
        <x:v>Bingöl A</x:v>
      </x:c>
      <x:c r="M30" s="20" t="str">
        <x:v>published artefact-level assignment</x:v>
      </x:c>
      <x:c r="N30" s="20" t="str">
        <x:v>Published specimen-level source assignment</x:v>
      </x:c>
      <x:c r="O30" s="20" t="str">
        <x:v>Used as Upper Tigris comparator; not direct evidence for Taş Tepeler source composition</x:v>
      </x:c>
      <x:c r="P30" s="20" t="str">
        <x:v>Regional comparator scenario in publication map</x:v>
      </x:c>
      <x:c r="Q30" s="20" t="str">
        <x:v>CarterEtAl2013</x:v>
      </x:c>
      <x:c r="R30" s="20" t="str">
        <x:v>Carter, T., Grant, S., Kartal, M., Coşkun, A. and Özkaya, V. 2013. 'Networks and Neolithisation: sourcing obsidian from Körtik Tepe (SE Anatolia)'. Journal of Archaeological Science 40.1: 556-569. https://doi.org/10.1016/j.jas.2012.08.003</x:v>
      </x:c>
      <x:c r="S30" s="20" t="str">
        <x:v>Published assignments; Table 1 transcription checked on 29 September 2026.</x:v>
      </x:c>
      <x:c r="T30" s="20" t="str">
        <x:v>Table 1 (p. 559), visually checked 29 September 2026. Level notation is retained as printed; see README.</x:v>
      </x:c>
      <x:c r="U30" s="20" t="n">
        <x:v>1226</x:v>
      </x:c>
      <x:c r="V30" s="20" t="n">
        <x:v>471</x:v>
      </x:c>
      <x:c r="W30" s="20" t="n">
        <x:v>26704</x:v>
      </x:c>
      <x:c r="X30" s="20" t="n">
        <x:v>221</x:v>
      </x:c>
      <x:c r="Y30" s="20" t="n">
        <x:v>34</x:v>
      </x:c>
      <x:c r="Z30" s="20" t="n">
        <x:v>296</x:v>
      </x:c>
      <x:c r="AA30" s="20" t="n">
        <x:v>4</x:v>
      </x:c>
      <x:c r="AB30" s="20" t="n">
        <x:v>153</x:v>
      </x:c>
      <x:c r="AC30" s="20" t="n">
        <x:v>1417</x:v>
      </x:c>
      <x:c r="AD30" s="20" t="n">
        <x:v>66</x:v>
      </x:c>
      <x:c r="AE30" s="20" t="n">
        <x:v>-23</x:v>
      </x:c>
      <x:c r="AF30" s="20" t="n">
        <x:v>94</x:v>
      </x:c>
      <x:c r="AG30" s="20" t="n">
        <x:v>41</x:v>
      </x:c>
      <x:c r="AH30" s="20" t="str">
        <x:v>Bingöl A</x:v>
      </x:c>
      <x:c r="AI30" s="20" t="str">
        <x:v>CarterEtAl2013</x:v>
      </x:c>
      <x:c r="AJ30" s="20" t="str">
        <x:v>Table 2 (p. 562), checked 29 September 2026. Signs, brackets and printed outliers retained; their meaning is not inferred. See README.</x:v>
      </x:c>
    </x:row>
    <x:row r="31" ht="28.799999237060547" hidden="0" customHeight="1">
      <x:c r="A31" s="20" t="str">
        <x:v>KT.047</x:v>
      </x:c>
      <x:c r="B31" s="20" t="str">
        <x:v>Körtik Tepe</x:v>
      </x:c>
      <x:c r="C31" s="20" t="str">
        <x:v>Upper Tigris comparator</x:v>
      </x:c>
      <x:c r="D31" s="20" t="str">
        <x:v>late 11th-early 10th millennium BC; Epipalaeolithic to PPNA</x:v>
      </x:c>
      <x:c r="E31" s="20" t="str">
        <x:v>individual artefact from published table</x:v>
      </x:c>
      <x:c r="F31" s="20" t="str">
        <x:v>KT.047</x:v>
      </x:c>
      <x:c r="G31" s="20" t="str">
        <x:v>Non-cortical flake</x:v>
      </x:c>
      <x:c r="H31" s="20" t="str">
        <x:v>Unit HMV; Trench A 80; Level −504 to −534; Stratum VIII</x:v>
      </x:c>
      <x:c r="I31" s="20" t="n">
        <x:v>1</x:v>
      </x:c>
      <x:c r="J31" s="20" t="str">
        <x:v>EDXRF; whole, non-destructive; MAX Lab Thermo Scientific ARL QuantX</x:v>
      </x:c>
      <x:c r="K31" s="20" t="str">
        <x:v>Ti, Mn, Fe, Zn, Ga, Rb, Sr, Y, Zr, Nb, Ba, Pb, Th (reported in paper Table 2)</x:v>
      </x:c>
      <x:c r="L31" s="20" t="str">
        <x:v>Bingöl B</x:v>
      </x:c>
      <x:c r="M31" s="20" t="str">
        <x:v>published artefact-level assignment</x:v>
      </x:c>
      <x:c r="N31" s="20" t="str">
        <x:v>Published specimen-level source assignment</x:v>
      </x:c>
      <x:c r="O31" s="20" t="str">
        <x:v>Used as Upper Tigris comparator; not direct evidence for Taş Tepeler source composition</x:v>
      </x:c>
      <x:c r="P31" s="20" t="str">
        <x:v>Regional comparator scenario in publication map</x:v>
      </x:c>
      <x:c r="Q31" s="20" t="str">
        <x:v>CarterEtAl2013</x:v>
      </x:c>
      <x:c r="R31" s="20" t="str">
        <x:v>Carter, T., Grant, S., Kartal, M., Coşkun, A. and Özkaya, V. 2013. 'Networks and Neolithisation: sourcing obsidian from Körtik Tepe (SE Anatolia)'. Journal of Archaeological Science 40.1: 556-569. https://doi.org/10.1016/j.jas.2012.08.003</x:v>
      </x:c>
      <x:c r="S31" s="20" t="str">
        <x:v>Published assignments; Table 1 transcription checked on 29 September 2026.</x:v>
      </x:c>
      <x:c r="T31" s="20" t="str">
        <x:v>Table 1 (p. 559), visually checked 29 September 2026. Level notation is retained as printed; see README.</x:v>
      </x:c>
      <x:c r="U31" s="20" t="n">
        <x:v>1389</x:v>
      </x:c>
      <x:c r="V31" s="20" t="n">
        <x:v>386</x:v>
      </x:c>
      <x:c r="W31" s="20" t="n">
        <x:v>15741</x:v>
      </x:c>
      <x:c r="X31" s="20" t="n">
        <x:v>70</x:v>
      </x:c>
      <x:c r="Y31" s="20" t="n">
        <x:v>18</x:v>
      </x:c>
      <x:c r="Z31" s="20" t="n">
        <x:v>236</x:v>
      </x:c>
      <x:c r="AA31" s="20" t="n">
        <x:v>48</x:v>
      </x:c>
      <x:c r="AB31" s="20" t="n">
        <x:v>36</x:v>
      </x:c>
      <x:c r="AC31" s="20" t="n">
        <x:v>341</x:v>
      </x:c>
      <x:c r="AD31" s="20" t="n">
        <x:v>19</x:v>
      </x:c>
      <x:c r="AE31" s="20" t="n">
        <x:v>496</x:v>
      </x:c>
      <x:c r="AF31" s="20" t="n">
        <x:v>39</x:v>
      </x:c>
      <x:c r="AG31" s="20" t="n">
        <x:v>33</x:v>
      </x:c>
      <x:c r="AH31" s="20" t="str">
        <x:v>Bingöl B</x:v>
      </x:c>
      <x:c r="AI31" s="20" t="str">
        <x:v>CarterEtAl2013</x:v>
      </x:c>
      <x:c r="AJ31" s="20" t="str">
        <x:v>Table 2 (p. 561), checked 29 September 2026. Signs, brackets and printed outliers retained; their meaning is not inferred. See README.</x:v>
      </x:c>
    </x:row>
    <x:row r="32" ht="28.799999237060547" hidden="0" customHeight="1">
      <x:c r="A32" s="20" t="str">
        <x:v>KT.054</x:v>
      </x:c>
      <x:c r="B32" s="20" t="str">
        <x:v>Körtik Tepe</x:v>
      </x:c>
      <x:c r="C32" s="20" t="str">
        <x:v>Upper Tigris comparator</x:v>
      </x:c>
      <x:c r="D32" s="20" t="str">
        <x:v>late 11th-early 10th millennium BC; Epipalaeolithic to PPNA</x:v>
      </x:c>
      <x:c r="E32" s="20" t="str">
        <x:v>individual artefact from published table</x:v>
      </x:c>
      <x:c r="F32" s="20" t="str">
        <x:v>KT.054</x:v>
      </x:c>
      <x:c r="G32" s="20" t="str">
        <x:v>Bladelet core rejuvenation flake</x:v>
      </x:c>
      <x:c r="H32" s="20" t="str">
        <x:v>Unit GGK; Trench A 82; Level −185 to −195</x:v>
      </x:c>
      <x:c r="I32" s="20" t="n">
        <x:v>1</x:v>
      </x:c>
      <x:c r="J32" s="20" t="str">
        <x:v>EDXRF; whole, non-destructive; MAX Lab Thermo Scientific ARL QuantX</x:v>
      </x:c>
      <x:c r="K32" s="20" t="str">
        <x:v>Ti, Mn, Fe, Zn, Ga, Rb, Sr, Y, Zr, Nb, Ba, Pb, Th (reported in paper Table 2)</x:v>
      </x:c>
      <x:c r="L32" s="20" t="str">
        <x:v>Bingöl B</x:v>
      </x:c>
      <x:c r="M32" s="20" t="str">
        <x:v>published artefact-level assignment</x:v>
      </x:c>
      <x:c r="N32" s="20" t="str">
        <x:v>Published specimen-level source assignment</x:v>
      </x:c>
      <x:c r="O32" s="20" t="str">
        <x:v>Used as Upper Tigris comparator; not direct evidence for Taş Tepeler source composition</x:v>
      </x:c>
      <x:c r="P32" s="20" t="str">
        <x:v>Regional comparator scenario in publication map</x:v>
      </x:c>
      <x:c r="Q32" s="20" t="str">
        <x:v>CarterEtAl2013</x:v>
      </x:c>
      <x:c r="R32" s="20" t="str">
        <x:v>Carter, T., Grant, S., Kartal, M., Coşkun, A. and Özkaya, V. 2013. 'Networks and Neolithisation: sourcing obsidian from Körtik Tepe (SE Anatolia)'. Journal of Archaeological Science 40.1: 556-569. https://doi.org/10.1016/j.jas.2012.08.003</x:v>
      </x:c>
      <x:c r="S32" s="20" t="str">
        <x:v>Published assignments; Table 1 transcription checked on 29 September 2026.</x:v>
      </x:c>
      <x:c r="T32" s="20" t="str">
        <x:v>Table 1 (p. 559), visually checked 29 September 2026. Level notation is retained as printed; see README.</x:v>
      </x:c>
      <x:c r="U32" s="20" t="n">
        <x:v>1431</x:v>
      </x:c>
      <x:c r="V32" s="20" t="n">
        <x:v>360</x:v>
      </x:c>
      <x:c r="W32" s="20" t="n">
        <x:v>15041</x:v>
      </x:c>
      <x:c r="X32" s="20" t="n">
        <x:v>53</x:v>
      </x:c>
      <x:c r="Y32" s="20" t="n">
        <x:v>19</x:v>
      </x:c>
      <x:c r="Z32" s="20" t="n">
        <x:v>229</x:v>
      </x:c>
      <x:c r="AA32" s="20" t="n">
        <x:v>48</x:v>
      </x:c>
      <x:c r="AB32" s="20" t="n">
        <x:v>31</x:v>
      </x:c>
      <x:c r="AC32" s="20" t="n">
        <x:v>335</x:v>
      </x:c>
      <x:c r="AD32" s="20" t="n">
        <x:v>23</x:v>
      </x:c>
      <x:c r="AE32" s="20" t="n">
        <x:v>487</x:v>
      </x:c>
      <x:c r="AF32" s="20" t="n">
        <x:v>39</x:v>
      </x:c>
      <x:c r="AG32" s="20" t="n">
        <x:v>29</x:v>
      </x:c>
      <x:c r="AH32" s="20" t="str">
        <x:v>Bingöl B</x:v>
      </x:c>
      <x:c r="AI32" s="20" t="str">
        <x:v>CarterEtAl2013</x:v>
      </x:c>
      <x:c r="AJ32" s="20" t="str">
        <x:v>Table 2 (p. 561), checked 29 September 2026. Signs, brackets and printed outliers retained; their meaning is not inferred. See README.</x:v>
      </x:c>
    </x:row>
    <x:row r="33" ht="28.799999237060547" hidden="0" customHeight="1">
      <x:c r="A33" s="20" t="str">
        <x:v>KT.078</x:v>
      </x:c>
      <x:c r="B33" s="20" t="str">
        <x:v>Körtik Tepe</x:v>
      </x:c>
      <x:c r="C33" s="20" t="str">
        <x:v>Upper Tigris comparator</x:v>
      </x:c>
      <x:c r="D33" s="20" t="str">
        <x:v>late 11th-early 10th millennium BC; Epipalaeolithic to PPNA</x:v>
      </x:c>
      <x:c r="E33" s="20" t="str">
        <x:v>individual artefact from published table</x:v>
      </x:c>
      <x:c r="F33" s="20" t="str">
        <x:v>KT.078</x:v>
      </x:c>
      <x:c r="G33" s="20" t="str">
        <x:v>Non-cortical flake</x:v>
      </x:c>
      <x:c r="H33" s="20" t="str">
        <x:v>Unit GIF; Trench A 82; Level −202 to −215</x:v>
      </x:c>
      <x:c r="I33" s="20" t="n">
        <x:v>1</x:v>
      </x:c>
      <x:c r="J33" s="20" t="str">
        <x:v>EDXRF; whole, non-destructive; MAX Lab Thermo Scientific ARL QuantX</x:v>
      </x:c>
      <x:c r="K33" s="20" t="str">
        <x:v>Ti, Mn, Fe, Zn, Ga, Rb, Sr, Y, Zr, Nb, Ba, Pb, Th (reported in paper Table 2)</x:v>
      </x:c>
      <x:c r="L33" s="20" t="str">
        <x:v>Bingöl B</x:v>
      </x:c>
      <x:c r="M33" s="20" t="str">
        <x:v>published artefact-level assignment</x:v>
      </x:c>
      <x:c r="N33" s="20" t="str">
        <x:v>Published specimen-level source assignment</x:v>
      </x:c>
      <x:c r="O33" s="20" t="str">
        <x:v>Used as Upper Tigris comparator; not direct evidence for Taş Tepeler source composition</x:v>
      </x:c>
      <x:c r="P33" s="20" t="str">
        <x:v>Regional comparator scenario in publication map</x:v>
      </x:c>
      <x:c r="Q33" s="20" t="str">
        <x:v>CarterEtAl2013</x:v>
      </x:c>
      <x:c r="R33" s="20" t="str">
        <x:v>Carter, T., Grant, S., Kartal, M., Coşkun, A. and Özkaya, V. 2013. 'Networks and Neolithisation: sourcing obsidian from Körtik Tepe (SE Anatolia)'. Journal of Archaeological Science 40.1: 556-569. https://doi.org/10.1016/j.jas.2012.08.003</x:v>
      </x:c>
      <x:c r="S33" s="20" t="str">
        <x:v>Published assignments; Table 1 transcription checked on 29 September 2026.</x:v>
      </x:c>
      <x:c r="T33" s="20" t="str">
        <x:v>Table 1 (p. 559), visually checked 29 September 2026. Level notation is retained as printed; see README.</x:v>
      </x:c>
      <x:c r="U33" s="20" t="n">
        <x:v>1295</x:v>
      </x:c>
      <x:c r="V33" s="20" t="n">
        <x:v>357</x:v>
      </x:c>
      <x:c r="W33" s="20" t="n">
        <x:v>14814</x:v>
      </x:c>
      <x:c r="X33" s="20" t="n">
        <x:v>68</x:v>
      </x:c>
      <x:c r="Y33" s="20" t="n">
        <x:v>18</x:v>
      </x:c>
      <x:c r="Z33" s="20" t="n">
        <x:v>208</x:v>
      </x:c>
      <x:c r="AA33" s="20" t="n">
        <x:v>42</x:v>
      </x:c>
      <x:c r="AB33" s="20" t="n">
        <x:v>34</x:v>
      </x:c>
      <x:c r="AC33" s="20" t="n">
        <x:v>310</x:v>
      </x:c>
      <x:c r="AD33" s="20" t="n">
        <x:v>19</x:v>
      </x:c>
      <x:c r="AE33" s="20" t="n">
        <x:v>480</x:v>
      </x:c>
      <x:c r="AF33" s="20" t="n">
        <x:v>35</x:v>
      </x:c>
      <x:c r="AG33" s="20" t="n">
        <x:v>27</x:v>
      </x:c>
      <x:c r="AH33" s="20" t="str">
        <x:v>Bingöl B</x:v>
      </x:c>
      <x:c r="AI33" s="20" t="str">
        <x:v>CarterEtAl2013</x:v>
      </x:c>
      <x:c r="AJ33" s="20" t="str">
        <x:v>Table 2 (p. 561), checked 29 September 2026. Signs, brackets and printed outliers retained; their meaning is not inferred. See README.</x:v>
      </x:c>
    </x:row>
    <x:row r="34" ht="28.799999237060547" hidden="0" customHeight="1">
      <x:c r="A34" s="20" t="str">
        <x:v>KT.090</x:v>
      </x:c>
      <x:c r="B34" s="20" t="str">
        <x:v>Körtik Tepe</x:v>
      </x:c>
      <x:c r="C34" s="20" t="str">
        <x:v>Upper Tigris comparator</x:v>
      </x:c>
      <x:c r="D34" s="20" t="str">
        <x:v>late 11th-early 10th millennium BC; Epipalaeolithic to PPNA</x:v>
      </x:c>
      <x:c r="E34" s="20" t="str">
        <x:v>individual artefact from published table</x:v>
      </x:c>
      <x:c r="F34" s="20" t="str">
        <x:v>KT.090</x:v>
      </x:c>
      <x:c r="G34" s="20" t="str">
        <x:v>Non-cortical flake</x:v>
      </x:c>
      <x:c r="H34" s="20" t="str">
        <x:v>Unit GIF; Trench A 82; Level −202 to −215</x:v>
      </x:c>
      <x:c r="I34" s="20" t="n">
        <x:v>1</x:v>
      </x:c>
      <x:c r="J34" s="20" t="str">
        <x:v>EDXRF; whole, non-destructive; MAX Lab Thermo Scientific ARL QuantX</x:v>
      </x:c>
      <x:c r="K34" s="20" t="str">
        <x:v>Ti, Mn, Fe, Zn, Ga, Rb, Sr, Y, Zr, Nb, Ba, Pb, Th (reported in paper Table 2)</x:v>
      </x:c>
      <x:c r="L34" s="20" t="str">
        <x:v>Bingöl B</x:v>
      </x:c>
      <x:c r="M34" s="20" t="str">
        <x:v>published artefact-level assignment</x:v>
      </x:c>
      <x:c r="N34" s="20" t="str">
        <x:v>Published specimen-level source assignment</x:v>
      </x:c>
      <x:c r="O34" s="20" t="str">
        <x:v>Used as Upper Tigris comparator; not direct evidence for Taş Tepeler source composition</x:v>
      </x:c>
      <x:c r="P34" s="20" t="str">
        <x:v>Regional comparator scenario in publication map</x:v>
      </x:c>
      <x:c r="Q34" s="20" t="str">
        <x:v>CarterEtAl2013</x:v>
      </x:c>
      <x:c r="R34" s="20" t="str">
        <x:v>Carter, T., Grant, S., Kartal, M., Coşkun, A. and Özkaya, V. 2013. 'Networks and Neolithisation: sourcing obsidian from Körtik Tepe (SE Anatolia)'. Journal of Archaeological Science 40.1: 556-569. https://doi.org/10.1016/j.jas.2012.08.003</x:v>
      </x:c>
      <x:c r="S34" s="20" t="str">
        <x:v>Published assignments; Table 1 transcription checked on 29 September 2026.</x:v>
      </x:c>
      <x:c r="T34" s="20" t="str">
        <x:v>Table 1 (p. 559), visually checked 29 September 2026. Level notation is retained as printed; see README.</x:v>
      </x:c>
      <x:c r="U34" s="20" t="n">
        <x:v>1411</x:v>
      </x:c>
      <x:c r="V34" s="20" t="n">
        <x:v>396</x:v>
      </x:c>
      <x:c r="W34" s="20" t="n">
        <x:v>17398</x:v>
      </x:c>
      <x:c r="X34" s="20" t="n">
        <x:v>70</x:v>
      </x:c>
      <x:c r="Y34" s="20" t="n">
        <x:v>21</x:v>
      </x:c>
      <x:c r="Z34" s="20" t="n">
        <x:v>242</x:v>
      </x:c>
      <x:c r="AA34" s="20" t="n">
        <x:v>47</x:v>
      </x:c>
      <x:c r="AB34" s="20" t="n">
        <x:v>34</x:v>
      </x:c>
      <x:c r="AC34" s="20" t="n">
        <x:v>330</x:v>
      </x:c>
      <x:c r="AD34" s="20" t="n">
        <x:v>21</x:v>
      </x:c>
      <x:c r="AE34" s="20" t="n">
        <x:v>416</x:v>
      </x:c>
      <x:c r="AF34" s="20" t="n">
        <x:v>41</x:v>
      </x:c>
      <x:c r="AG34" s="20" t="n">
        <x:v>37</x:v>
      </x:c>
      <x:c r="AH34" s="20" t="str">
        <x:v>Bingöl B</x:v>
      </x:c>
      <x:c r="AI34" s="20" t="str">
        <x:v>CarterEtAl2013</x:v>
      </x:c>
      <x:c r="AJ34" s="20" t="str">
        <x:v>Table 2 (p. 561), checked 29 September 2026. Signs, brackets and printed outliers retained; their meaning is not inferred. See README.</x:v>
      </x:c>
    </x:row>
    <x:row r="35" ht="28.799999237060547" hidden="0" customHeight="1">
      <x:c r="A35" s="20" t="str">
        <x:v>KT.116</x:v>
      </x:c>
      <x:c r="B35" s="20" t="str">
        <x:v>Körtik Tepe</x:v>
      </x:c>
      <x:c r="C35" s="20" t="str">
        <x:v>Upper Tigris comparator</x:v>
      </x:c>
      <x:c r="D35" s="20" t="str">
        <x:v>late 11th-early 10th millennium BC; Epipalaeolithic to PPNA</x:v>
      </x:c>
      <x:c r="E35" s="20" t="str">
        <x:v>individual artefact from published table</x:v>
      </x:c>
      <x:c r="F35" s="20" t="str">
        <x:v>KT.116</x:v>
      </x:c>
      <x:c r="G35" s="20" t="str">
        <x:v>Blade – notched</x:v>
      </x:c>
      <x:c r="H35" s="20" t="str">
        <x:v>Unit GLG; Trench A 82; Level −232 to −247</x:v>
      </x:c>
      <x:c r="I35" s="20" t="n">
        <x:v>1</x:v>
      </x:c>
      <x:c r="J35" s="20" t="str">
        <x:v>EDXRF; whole, non-destructive; MAX Lab Thermo Scientific ARL QuantX</x:v>
      </x:c>
      <x:c r="K35" s="20" t="str">
        <x:v>Ti, Mn, Fe, Zn, Ga, Rb, Sr, Y, Zr, Nb, Ba, Pb, Th (reported in paper Table 2)</x:v>
      </x:c>
      <x:c r="L35" s="20" t="str">
        <x:v>Bingöl B</x:v>
      </x:c>
      <x:c r="M35" s="20" t="str">
        <x:v>published artefact-level assignment</x:v>
      </x:c>
      <x:c r="N35" s="20" t="str">
        <x:v>Published specimen-level source assignment</x:v>
      </x:c>
      <x:c r="O35" s="20" t="str">
        <x:v>Used as Upper Tigris comparator; not direct evidence for Taş Tepeler source composition</x:v>
      </x:c>
      <x:c r="P35" s="20" t="str">
        <x:v>Regional comparator scenario in publication map</x:v>
      </x:c>
      <x:c r="Q35" s="20" t="str">
        <x:v>CarterEtAl2013</x:v>
      </x:c>
      <x:c r="R35" s="20" t="str">
        <x:v>Carter, T., Grant, S., Kartal, M., Coşkun, A. and Özkaya, V. 2013. 'Networks and Neolithisation: sourcing obsidian from Körtik Tepe (SE Anatolia)'. Journal of Archaeological Science 40.1: 556-569. https://doi.org/10.1016/j.jas.2012.08.003</x:v>
      </x:c>
      <x:c r="S35" s="20" t="str">
        <x:v>Published assignments; Table 1 transcription checked on 29 September 2026.</x:v>
      </x:c>
      <x:c r="T35" s="20" t="str">
        <x:v>Table 1 (p. 559), visually checked 29 September 2026. Level notation is retained as printed; see README.</x:v>
      </x:c>
      <x:c r="U35" s="20" t="n">
        <x:v>1322</x:v>
      </x:c>
      <x:c r="V35" s="20" t="n">
        <x:v>362</x:v>
      </x:c>
      <x:c r="W35" s="20" t="n">
        <x:v>14396</x:v>
      </x:c>
      <x:c r="X35" s="20" t="n">
        <x:v>47</x:v>
      </x:c>
      <x:c r="Y35" s="20" t="n">
        <x:v>22</x:v>
      </x:c>
      <x:c r="Z35" s="20" t="n">
        <x:v>220</x:v>
      </x:c>
      <x:c r="AA35" s="20" t="n">
        <x:v>47</x:v>
      </x:c>
      <x:c r="AB35" s="20" t="n">
        <x:v>33</x:v>
      </x:c>
      <x:c r="AC35" s="20" t="n">
        <x:v>322</x:v>
      </x:c>
      <x:c r="AD35" s="20" t="n">
        <x:v>16</x:v>
      </x:c>
      <x:c r="AE35" s="20" t="n">
        <x:v>445</x:v>
      </x:c>
      <x:c r="AF35" s="20" t="n">
        <x:v>36</x:v>
      </x:c>
      <x:c r="AG35" s="20" t="n">
        <x:v>21</x:v>
      </x:c>
      <x:c r="AH35" s="20" t="str">
        <x:v>Bingöl B</x:v>
      </x:c>
      <x:c r="AI35" s="20" t="str">
        <x:v>CarterEtAl2013</x:v>
      </x:c>
      <x:c r="AJ35" s="20" t="str">
        <x:v>Table 2 (p. 561), checked 29 September 2026. Signs, brackets and printed outliers retained; their meaning is not inferred. See README.</x:v>
      </x:c>
    </x:row>
    <x:row r="36" ht="28.799999237060547" hidden="0" customHeight="1">
      <x:c r="A36" s="20" t="str">
        <x:v>KT.114</x:v>
      </x:c>
      <x:c r="B36" s="20" t="str">
        <x:v>Körtik Tepe</x:v>
      </x:c>
      <x:c r="C36" s="20" t="str">
        <x:v>Upper Tigris comparator</x:v>
      </x:c>
      <x:c r="D36" s="20" t="str">
        <x:v>late 11th-early 10th millennium BC; Epipalaeolithic to PPNA</x:v>
      </x:c>
      <x:c r="E36" s="20" t="str">
        <x:v>individual artefact from published table</x:v>
      </x:c>
      <x:c r="F36" s="20" t="str">
        <x:v>KT.114</x:v>
      </x:c>
      <x:c r="G36" s="20" t="str">
        <x:v>Non-cortical blade-like flake</x:v>
      </x:c>
      <x:c r="H36" s="20" t="str">
        <x:v>Unit GNI; Trench A 82; Level −256 to −256</x:v>
      </x:c>
      <x:c r="I36" s="20" t="n">
        <x:v>1</x:v>
      </x:c>
      <x:c r="J36" s="20" t="str">
        <x:v>EDXRF; whole, non-destructive; MAX Lab Thermo Scientific ARL QuantX</x:v>
      </x:c>
      <x:c r="K36" s="20" t="str">
        <x:v>Ti, Mn, Fe, Zn, Ga, Rb, Sr, Y, Zr, Nb, Ba, Pb, Th (reported in paper Table 2)</x:v>
      </x:c>
      <x:c r="L36" s="20" t="str">
        <x:v>Bingöl A</x:v>
      </x:c>
      <x:c r="M36" s="20" t="str">
        <x:v>published artefact-level assignment</x:v>
      </x:c>
      <x:c r="N36" s="20" t="str">
        <x:v>Published specimen-level source assignment</x:v>
      </x:c>
      <x:c r="O36" s="20" t="str">
        <x:v>Used as Upper Tigris comparator; not direct evidence for Taş Tepeler source composition</x:v>
      </x:c>
      <x:c r="P36" s="20" t="str">
        <x:v>Regional comparator scenario in publication map</x:v>
      </x:c>
      <x:c r="Q36" s="20" t="str">
        <x:v>CarterEtAl2013</x:v>
      </x:c>
      <x:c r="R36" s="20" t="str">
        <x:v>Carter, T., Grant, S., Kartal, M., Coşkun, A. and Özkaya, V. 2013. 'Networks and Neolithisation: sourcing obsidian from Körtik Tepe (SE Anatolia)'. Journal of Archaeological Science 40.1: 556-569. https://doi.org/10.1016/j.jas.2012.08.003</x:v>
      </x:c>
      <x:c r="S36" s="20" t="str">
        <x:v>Published assignments; Table 1 transcription checked on 29 September 2026.</x:v>
      </x:c>
      <x:c r="T36" s="20" t="str">
        <x:v>Table 1 (p. 559), visually checked 29 September 2026. Level notation is retained as printed; see README.</x:v>
      </x:c>
      <x:c r="U36" s="20" t="n">
        <x:v>1382</x:v>
      </x:c>
      <x:c r="V36" s="20" t="n">
        <x:v>609</x:v>
      </x:c>
      <x:c r="W36" s="20" t="n">
        <x:v>28828</x:v>
      </x:c>
      <x:c r="X36" s="20" t="n">
        <x:v>179</x:v>
      </x:c>
      <x:c r="Y36" s="20" t="n">
        <x:v>31</x:v>
      </x:c>
      <x:c r="Z36" s="20" t="n">
        <x:v>235</x:v>
      </x:c>
      <x:c r="AA36" s="20" t="n">
        <x:v>4</x:v>
      </x:c>
      <x:c r="AB36" s="20" t="n">
        <x:v>119</x:v>
      </x:c>
      <x:c r="AC36" s="20" t="n">
        <x:v>1169</x:v>
      </x:c>
      <x:c r="AD36" s="20" t="n">
        <x:v>62</x:v>
      </x:c>
      <x:c r="AE36" s="20" t="n">
        <x:v>-21</x:v>
      </x:c>
      <x:c r="AF36" s="20" t="n">
        <x:v>70</x:v>
      </x:c>
      <x:c r="AG36" s="20" t="n">
        <x:v>27</x:v>
      </x:c>
      <x:c r="AH36" s="20" t="str">
        <x:v>Bingöl A</x:v>
      </x:c>
      <x:c r="AI36" s="20" t="str">
        <x:v>CarterEtAl2013</x:v>
      </x:c>
      <x:c r="AJ36" s="20" t="str">
        <x:v>Table 2 (p. 562), checked 29 September 2026. Signs, brackets and printed outliers retained; their meaning is not inferred. See README.</x:v>
      </x:c>
    </x:row>
    <x:row r="37" ht="28.799999237060547" hidden="0" customHeight="1">
      <x:c r="A37" s="20" t="str">
        <x:v>KT.080</x:v>
      </x:c>
      <x:c r="B37" s="20" t="str">
        <x:v>Körtik Tepe</x:v>
      </x:c>
      <x:c r="C37" s="20" t="str">
        <x:v>Upper Tigris comparator</x:v>
      </x:c>
      <x:c r="D37" s="20" t="str">
        <x:v>late 11th-early 10th millennium BC; Epipalaeolithic to PPNA</x:v>
      </x:c>
      <x:c r="E37" s="20" t="str">
        <x:v>individual artefact from published table</x:v>
      </x:c>
      <x:c r="F37" s="20" t="str">
        <x:v>KT.080</x:v>
      </x:c>
      <x:c r="G37" s="20" t="str">
        <x:v>Non-cortical flake</x:v>
      </x:c>
      <x:c r="H37" s="20" t="str">
        <x:v>Unit GOF; Trench A 82; Level −257 to −267</x:v>
      </x:c>
      <x:c r="I37" s="20" t="n">
        <x:v>1</x:v>
      </x:c>
      <x:c r="J37" s="20" t="str">
        <x:v>EDXRF; whole, non-destructive; MAX Lab Thermo Scientific ARL QuantX</x:v>
      </x:c>
      <x:c r="K37" s="20" t="str">
        <x:v>Ti, Mn, Fe, Zn, Ga, Rb, Sr, Y, Zr, Nb, Ba, Pb, Th (reported in paper Table 2)</x:v>
      </x:c>
      <x:c r="L37" s="20" t="str">
        <x:v>Bingöl A</x:v>
      </x:c>
      <x:c r="M37" s="20" t="str">
        <x:v>published artefact-level assignment</x:v>
      </x:c>
      <x:c r="N37" s="20" t="str">
        <x:v>Published specimen-level source assignment</x:v>
      </x:c>
      <x:c r="O37" s="20" t="str">
        <x:v>Used as Upper Tigris comparator; not direct evidence for Taş Tepeler source composition</x:v>
      </x:c>
      <x:c r="P37" s="20" t="str">
        <x:v>Regional comparator scenario in publication map</x:v>
      </x:c>
      <x:c r="Q37" s="20" t="str">
        <x:v>CarterEtAl2013</x:v>
      </x:c>
      <x:c r="R37" s="20" t="str">
        <x:v>Carter, T., Grant, S., Kartal, M., Coşkun, A. and Özkaya, V. 2013. 'Networks and Neolithisation: sourcing obsidian from Körtik Tepe (SE Anatolia)'. Journal of Archaeological Science 40.1: 556-569. https://doi.org/10.1016/j.jas.2012.08.003</x:v>
      </x:c>
      <x:c r="S37" s="20" t="str">
        <x:v>Published assignments; Table 1 transcription checked on 29 September 2026.</x:v>
      </x:c>
      <x:c r="T37" s="20" t="str">
        <x:v>Table 1 (p. 559), visually checked 29 September 2026. Level notation is retained as printed; see README.</x:v>
      </x:c>
      <x:c r="U37" s="20" t="n">
        <x:v>1365</x:v>
      </x:c>
      <x:c r="V37" s="20" t="n">
        <x:v>573</x:v>
      </x:c>
      <x:c r="W37" s="20" t="n">
        <x:v>28811</x:v>
      </x:c>
      <x:c r="X37" s="20" t="n">
        <x:v>192</x:v>
      </x:c>
      <x:c r="Y37" s="20" t="n">
        <x:v>35</x:v>
      </x:c>
      <x:c r="Z37" s="20" t="n">
        <x:v>238</x:v>
      </x:c>
      <x:c r="AA37" s="20" t="n">
        <x:v>4</x:v>
      </x:c>
      <x:c r="AB37" s="20" t="n">
        <x:v>125</x:v>
      </x:c>
      <x:c r="AC37" s="20" t="n">
        <x:v>1188</x:v>
      </x:c>
      <x:c r="AD37" s="20" t="n">
        <x:v>52</x:v>
      </x:c>
      <x:c r="AE37" s="20" t="n">
        <x:v>-9</x:v>
      </x:c>
      <x:c r="AF37" s="20" t="n">
        <x:v>69</x:v>
      </x:c>
      <x:c r="AG37" s="20" t="n">
        <x:v>28</x:v>
      </x:c>
      <x:c r="AH37" s="20" t="str">
        <x:v>Bingöl A</x:v>
      </x:c>
      <x:c r="AI37" s="20" t="str">
        <x:v>CarterEtAl2013</x:v>
      </x:c>
      <x:c r="AJ37" s="20" t="str">
        <x:v>Table 2 (p. 562), checked 29 September 2026. Signs, brackets and printed outliers retained; their meaning is not inferred. See README.</x:v>
      </x:c>
    </x:row>
    <x:row r="38" ht="28.799999237060547" hidden="0" customHeight="1">
      <x:c r="A38" s="20" t="str">
        <x:v>KT.115</x:v>
      </x:c>
      <x:c r="B38" s="20" t="str">
        <x:v>Körtik Tepe</x:v>
      </x:c>
      <x:c r="C38" s="20" t="str">
        <x:v>Upper Tigris comparator</x:v>
      </x:c>
      <x:c r="D38" s="20" t="str">
        <x:v>late 11th-early 10th millennium BC; Epipalaeolithic to PPNA</x:v>
      </x:c>
      <x:c r="E38" s="20" t="str">
        <x:v>individual artefact from published table</x:v>
      </x:c>
      <x:c r="F38" s="20" t="str">
        <x:v>KT.115</x:v>
      </x:c>
      <x:c r="G38" s="20" t="str">
        <x:v>Non-cortical flake</x:v>
      </x:c>
      <x:c r="H38" s="20" t="str">
        <x:v>Unit GSO; Trench A 82; Level −302 to −328</x:v>
      </x:c>
      <x:c r="I38" s="20" t="n">
        <x:v>1</x:v>
      </x:c>
      <x:c r="J38" s="20" t="str">
        <x:v>EDXRF; whole, non-destructive; MAX Lab Thermo Scientific ARL QuantX</x:v>
      </x:c>
      <x:c r="K38" s="20" t="str">
        <x:v>Ti, Mn, Fe, Zn, Ga, Rb, Sr, Y, Zr, Nb, Ba, Pb, Th (reported in paper Table 2)</x:v>
      </x:c>
      <x:c r="L38" s="20" t="str">
        <x:v>Bingöl B</x:v>
      </x:c>
      <x:c r="M38" s="20" t="str">
        <x:v>published artefact-level assignment</x:v>
      </x:c>
      <x:c r="N38" s="20" t="str">
        <x:v>Published specimen-level source assignment</x:v>
      </x:c>
      <x:c r="O38" s="20" t="str">
        <x:v>Used as Upper Tigris comparator; not direct evidence for Taş Tepeler source composition</x:v>
      </x:c>
      <x:c r="P38" s="20" t="str">
        <x:v>Regional comparator scenario in publication map</x:v>
      </x:c>
      <x:c r="Q38" s="20" t="str">
        <x:v>CarterEtAl2013</x:v>
      </x:c>
      <x:c r="R38" s="20" t="str">
        <x:v>Carter, T., Grant, S., Kartal, M., Coşkun, A. and Özkaya, V. 2013. 'Networks and Neolithisation: sourcing obsidian from Körtik Tepe (SE Anatolia)'. Journal of Archaeological Science 40.1: 556-569. https://doi.org/10.1016/j.jas.2012.08.003</x:v>
      </x:c>
      <x:c r="S38" s="20" t="str">
        <x:v>Published assignments; Table 1 transcription checked on 29 September 2026.</x:v>
      </x:c>
      <x:c r="T38" s="20" t="str">
        <x:v>Table 1 (p. 559), visually checked 29 September 2026. Level notation is retained as printed; see README.</x:v>
      </x:c>
      <x:c r="U38" s="20" t="n">
        <x:v>1098</x:v>
      </x:c>
      <x:c r="V38" s="20" t="n">
        <x:v>289</x:v>
      </x:c>
      <x:c r="W38" s="20" t="n">
        <x:v>11943</x:v>
      </x:c>
      <x:c r="X38" s="20" t="n">
        <x:v>48</x:v>
      </x:c>
      <x:c r="Y38" s="20" t="n">
        <x:v>20</x:v>
      </x:c>
      <x:c r="Z38" s="20" t="n">
        <x:v>180</x:v>
      </x:c>
      <x:c r="AA38" s="20" t="n">
        <x:v>37</x:v>
      </x:c>
      <x:c r="AB38" s="20" t="n">
        <x:v>30</x:v>
      </x:c>
      <x:c r="AC38" s="20" t="n">
        <x:v>283</x:v>
      </x:c>
      <x:c r="AD38" s="20" t="n">
        <x:v>14</x:v>
      </x:c>
      <x:c r="AE38" s="20" t="n">
        <x:v>449</x:v>
      </x:c>
      <x:c r="AF38" s="20" t="n">
        <x:v>32</x:v>
      </x:c>
      <x:c r="AG38" s="20" t="n">
        <x:v>23</x:v>
      </x:c>
      <x:c r="AH38" s="20" t="str">
        <x:v>Bingöl B</x:v>
      </x:c>
      <x:c r="AI38" s="20" t="str">
        <x:v>CarterEtAl2013</x:v>
      </x:c>
      <x:c r="AJ38" s="20" t="str">
        <x:v>Table 2 (p. 561), checked 29 September 2026. Signs, brackets and printed outliers retained; their meaning is not inferred. See README.</x:v>
      </x:c>
    </x:row>
    <x:row r="39" ht="28.799999237060547" hidden="0" customHeight="1">
      <x:c r="A39" s="20" t="str">
        <x:v>KT.067</x:v>
      </x:c>
      <x:c r="B39" s="20" t="str">
        <x:v>Körtik Tepe</x:v>
      </x:c>
      <x:c r="C39" s="20" t="str">
        <x:v>Upper Tigris comparator</x:v>
      </x:c>
      <x:c r="D39" s="20" t="str">
        <x:v>late 11th-early 10th millennium BC; Epipalaeolithic to PPNA</x:v>
      </x:c>
      <x:c r="E39" s="20" t="str">
        <x:v>individual artefact from published table</x:v>
      </x:c>
      <x:c r="F39" s="20" t="str">
        <x:v>KT.067</x:v>
      </x:c>
      <x:c r="G39" s="20" t="str">
        <x:v>Bladelet core rejuvenation flake</x:v>
      </x:c>
      <x:c r="H39" s="20" t="str">
        <x:v>Unit GUV; Trench A 82; Level −332 to −342</x:v>
      </x:c>
      <x:c r="I39" s="20" t="n">
        <x:v>1</x:v>
      </x:c>
      <x:c r="J39" s="20" t="str">
        <x:v>EDXRF; whole, non-destructive; MAX Lab Thermo Scientific ARL QuantX</x:v>
      </x:c>
      <x:c r="K39" s="20" t="str">
        <x:v>Ti, Mn, Fe, Zn, Ga, Rb, Sr, Y, Zr, Nb, Ba, Pb, Th (reported in paper Table 2)</x:v>
      </x:c>
      <x:c r="L39" s="20" t="str">
        <x:v>Bingöl B</x:v>
      </x:c>
      <x:c r="M39" s="20" t="str">
        <x:v>published artefact-level assignment</x:v>
      </x:c>
      <x:c r="N39" s="20" t="str">
        <x:v>Published specimen-level source assignment</x:v>
      </x:c>
      <x:c r="O39" s="20" t="str">
        <x:v>Used as Upper Tigris comparator; not direct evidence for Taş Tepeler source composition</x:v>
      </x:c>
      <x:c r="P39" s="20" t="str">
        <x:v>Regional comparator scenario in publication map</x:v>
      </x:c>
      <x:c r="Q39" s="20" t="str">
        <x:v>CarterEtAl2013</x:v>
      </x:c>
      <x:c r="R39" s="20" t="str">
        <x:v>Carter, T., Grant, S., Kartal, M., Coşkun, A. and Özkaya, V. 2013. 'Networks and Neolithisation: sourcing obsidian from Körtik Tepe (SE Anatolia)'. Journal of Archaeological Science 40.1: 556-569. https://doi.org/10.1016/j.jas.2012.08.003</x:v>
      </x:c>
      <x:c r="S39" s="20" t="str">
        <x:v>Published assignments; Table 1 transcription checked on 29 September 2026.</x:v>
      </x:c>
      <x:c r="T39" s="20" t="str">
        <x:v>Table 1 (p. 559), visually checked 29 September 2026. Level notation is retained as printed; see README.</x:v>
      </x:c>
      <x:c r="U39" s="20" t="n">
        <x:v>1200</x:v>
      </x:c>
      <x:c r="V39" s="20" t="n">
        <x:v>359</x:v>
      </x:c>
      <x:c r="W39" s="20" t="n">
        <x:v>14425</x:v>
      </x:c>
      <x:c r="X39" s="20" t="n">
        <x:v>56</x:v>
      </x:c>
      <x:c r="Y39" s="20" t="n">
        <x:v>17</x:v>
      </x:c>
      <x:c r="Z39" s="20" t="n">
        <x:v>218</x:v>
      </x:c>
      <x:c r="AA39" s="20" t="n">
        <x:v>47</x:v>
      </x:c>
      <x:c r="AB39" s="20" t="n">
        <x:v>34</x:v>
      </x:c>
      <x:c r="AC39" s="20" t="n">
        <x:v>322</x:v>
      </x:c>
      <x:c r="AD39" s="20" t="n">
        <x:v>18</x:v>
      </x:c>
      <x:c r="AE39" s="20" t="n">
        <x:v>531</x:v>
      </x:c>
      <x:c r="AF39" s="20" t="n">
        <x:v>35</x:v>
      </x:c>
      <x:c r="AG39" s="20" t="n">
        <x:v>37</x:v>
      </x:c>
      <x:c r="AH39" s="20" t="str">
        <x:v>Bingöl B</x:v>
      </x:c>
      <x:c r="AI39" s="20" t="str">
        <x:v>CarterEtAl2013</x:v>
      </x:c>
      <x:c r="AJ39" s="20" t="str">
        <x:v>Table 2 (p. 561), checked 29 September 2026. Signs, brackets and printed outliers retained; their meaning is not inferred. See README.</x:v>
      </x:c>
    </x:row>
    <x:row r="40" ht="28.799999237060547" hidden="0" customHeight="1">
      <x:c r="A40" s="20" t="str">
        <x:v>KT.100</x:v>
      </x:c>
      <x:c r="B40" s="20" t="str">
        <x:v>Körtik Tepe</x:v>
      </x:c>
      <x:c r="C40" s="20" t="str">
        <x:v>Upper Tigris comparator</x:v>
      </x:c>
      <x:c r="D40" s="20" t="str">
        <x:v>late 11th-early 10th millennium BC; Epipalaeolithic to PPNA</x:v>
      </x:c>
      <x:c r="E40" s="20" t="str">
        <x:v>individual artefact from published table</x:v>
      </x:c>
      <x:c r="F40" s="20" t="str">
        <x:v>KT.100</x:v>
      </x:c>
      <x:c r="G40" s="20" t="str">
        <x:v>Non-cortical blade-like flake</x:v>
      </x:c>
      <x:c r="H40" s="20" t="str">
        <x:v>Unit INL; Trench A 83; Level −171 to −241</x:v>
      </x:c>
      <x:c r="I40" s="20" t="n">
        <x:v>1</x:v>
      </x:c>
      <x:c r="J40" s="20" t="str">
        <x:v>EDXRF; whole, non-destructive; MAX Lab Thermo Scientific ARL QuantX</x:v>
      </x:c>
      <x:c r="K40" s="20" t="str">
        <x:v>Ti, Mn, Fe, Zn, Ga, Rb, Sr, Y, Zr, Nb, Ba, Pb, Th (reported in paper Table 2)</x:v>
      </x:c>
      <x:c r="L40" s="20" t="str">
        <x:v>Bingöl A</x:v>
      </x:c>
      <x:c r="M40" s="20" t="str">
        <x:v>published artefact-level assignment</x:v>
      </x:c>
      <x:c r="N40" s="20" t="str">
        <x:v>Published specimen-level source assignment</x:v>
      </x:c>
      <x:c r="O40" s="20" t="str">
        <x:v>Used as Upper Tigris comparator; not direct evidence for Taş Tepeler source composition</x:v>
      </x:c>
      <x:c r="P40" s="20" t="str">
        <x:v>Regional comparator scenario in publication map</x:v>
      </x:c>
      <x:c r="Q40" s="20" t="str">
        <x:v>CarterEtAl2013</x:v>
      </x:c>
      <x:c r="R40" s="20" t="str">
        <x:v>Carter, T., Grant, S., Kartal, M., Coşkun, A. and Özkaya, V. 2013. 'Networks and Neolithisation: sourcing obsidian from Körtik Tepe (SE Anatolia)'. Journal of Archaeological Science 40.1: 556-569. https://doi.org/10.1016/j.jas.2012.08.003</x:v>
      </x:c>
      <x:c r="S40" s="20" t="str">
        <x:v>Published assignments; Table 1 transcription checked on 29 September 2026.</x:v>
      </x:c>
      <x:c r="T40" s="20" t="str">
        <x:v>Table 1 (p. 559), visually checked 29 September 2026. Level notation is retained as printed; see README.</x:v>
      </x:c>
      <x:c r="U40" s="20" t="n">
        <x:v>1403</x:v>
      </x:c>
      <x:c r="V40" s="20" t="n">
        <x:v>629</x:v>
      </x:c>
      <x:c r="W40" s="20" t="n">
        <x:v>29219</x:v>
      </x:c>
      <x:c r="X40" s="20" t="n">
        <x:v>182</x:v>
      </x:c>
      <x:c r="Y40" s="20" t="n">
        <x:v>37</x:v>
      </x:c>
      <x:c r="Z40" s="20" t="n">
        <x:v>243</x:v>
      </x:c>
      <x:c r="AA40" s="20" t="n">
        <x:v>7</x:v>
      </x:c>
      <x:c r="AB40" s="20" t="n">
        <x:v>120</x:v>
      </x:c>
      <x:c r="AC40" s="20" t="n">
        <x:v>1180</x:v>
      </x:c>
      <x:c r="AD40" s="20" t="n">
        <x:v>54</x:v>
      </x:c>
      <x:c r="AE40" s="20" t="n">
        <x:v>-16</x:v>
      </x:c>
      <x:c r="AF40" s="20" t="n">
        <x:v>72</x:v>
      </x:c>
      <x:c r="AG40" s="20" t="n">
        <x:v>27</x:v>
      </x:c>
      <x:c r="AH40" s="20" t="str">
        <x:v>Bingöl A</x:v>
      </x:c>
      <x:c r="AI40" s="20" t="str">
        <x:v>CarterEtAl2013</x:v>
      </x:c>
      <x:c r="AJ40" s="20" t="str">
        <x:v>Table 2 (p. 562), checked 29 September 2026. Signs, brackets and printed outliers retained; their meaning is not inferred. See README.</x:v>
      </x:c>
    </x:row>
    <x:row r="41" ht="28.799999237060547" hidden="0" customHeight="1">
      <x:c r="A41" s="20" t="str">
        <x:v>KT.112</x:v>
      </x:c>
      <x:c r="B41" s="20" t="str">
        <x:v>Körtik Tepe</x:v>
      </x:c>
      <x:c r="C41" s="20" t="str">
        <x:v>Upper Tigris comparator</x:v>
      </x:c>
      <x:c r="D41" s="20" t="str">
        <x:v>late 11th-early 10th millennium BC; Epipalaeolithic to PPNA</x:v>
      </x:c>
      <x:c r="E41" s="20" t="str">
        <x:v>individual artefact from published table</x:v>
      </x:c>
      <x:c r="F41" s="20" t="str">
        <x:v>KT.112</x:v>
      </x:c>
      <x:c r="G41" s="20" t="str">
        <x:v>Non-cortical flake</x:v>
      </x:c>
      <x:c r="H41" s="20" t="str">
        <x:v>Unit GSV; Trench A 83; Level −182 to −200</x:v>
      </x:c>
      <x:c r="I41" s="20" t="n">
        <x:v>1</x:v>
      </x:c>
      <x:c r="J41" s="20" t="str">
        <x:v>EDXRF; whole, non-destructive; MAX Lab Thermo Scientific ARL QuantX</x:v>
      </x:c>
      <x:c r="K41" s="20" t="str">
        <x:v>Ti, Mn, Fe, Zn, Ga, Rb, Sr, Y, Zr, Nb, Ba, Pb, Th (reported in paper Table 2)</x:v>
      </x:c>
      <x:c r="L41" s="20" t="str">
        <x:v>Bingöl B</x:v>
      </x:c>
      <x:c r="M41" s="20" t="str">
        <x:v>published artefact-level assignment</x:v>
      </x:c>
      <x:c r="N41" s="20" t="str">
        <x:v>Published specimen-level source assignment</x:v>
      </x:c>
      <x:c r="O41" s="20" t="str">
        <x:v>Used as Upper Tigris comparator; not direct evidence for Taş Tepeler source composition</x:v>
      </x:c>
      <x:c r="P41" s="20" t="str">
        <x:v>Regional comparator scenario in publication map</x:v>
      </x:c>
      <x:c r="Q41" s="20" t="str">
        <x:v>CarterEtAl2013</x:v>
      </x:c>
      <x:c r="R41" s="20" t="str">
        <x:v>Carter, T., Grant, S., Kartal, M., Coşkun, A. and Özkaya, V. 2013. 'Networks and Neolithisation: sourcing obsidian from Körtik Tepe (SE Anatolia)'. Journal of Archaeological Science 40.1: 556-569. https://doi.org/10.1016/j.jas.2012.08.003</x:v>
      </x:c>
      <x:c r="S41" s="20" t="str">
        <x:v>Published assignments; Table 1 transcription checked on 29 September 2026.</x:v>
      </x:c>
      <x:c r="T41" s="20" t="str">
        <x:v>Table 1 (p. 559), visually checked 29 September 2026. Level notation is retained as printed; see README.</x:v>
      </x:c>
      <x:c r="U41" s="20" t="n">
        <x:v>1486</x:v>
      </x:c>
      <x:c r="V41" s="20" t="n">
        <x:v>345</x:v>
      </x:c>
      <x:c r="W41" s="20" t="n">
        <x:v>15741</x:v>
      </x:c>
      <x:c r="X41" s="20" t="n">
        <x:v>64</x:v>
      </x:c>
      <x:c r="Y41" s="20" t="n">
        <x:v>23</x:v>
      </x:c>
      <x:c r="Z41" s="20" t="n">
        <x:v>233</x:v>
      </x:c>
      <x:c r="AA41" s="20" t="n">
        <x:v>50</x:v>
      </x:c>
      <x:c r="AB41" s="20" t="n">
        <x:v>31</x:v>
      </x:c>
      <x:c r="AC41" s="20" t="n">
        <x:v>337</x:v>
      </x:c>
      <x:c r="AD41" s="20" t="n">
        <x:v>20</x:v>
      </x:c>
      <x:c r="AE41" s="20" t="n">
        <x:v>486</x:v>
      </x:c>
      <x:c r="AF41" s="20" t="n">
        <x:v>42</x:v>
      </x:c>
      <x:c r="AG41" s="20" t="n">
        <x:v>29</x:v>
      </x:c>
      <x:c r="AH41" s="20" t="str">
        <x:v>Bingöl B</x:v>
      </x:c>
      <x:c r="AI41" s="20" t="str">
        <x:v>CarterEtAl2013</x:v>
      </x:c>
      <x:c r="AJ41" s="20" t="str">
        <x:v>Table 2 (p. 561), checked 29 September 2026. Signs, brackets and printed outliers retained; their meaning is not inferred. See README.</x:v>
      </x:c>
    </x:row>
    <x:row r="42" ht="28.799999237060547" hidden="0" customHeight="1">
      <x:c r="A42" s="20" t="str">
        <x:v>KT.117</x:v>
      </x:c>
      <x:c r="B42" s="20" t="str">
        <x:v>Körtik Tepe</x:v>
      </x:c>
      <x:c r="C42" s="20" t="str">
        <x:v>Upper Tigris comparator</x:v>
      </x:c>
      <x:c r="D42" s="20" t="str">
        <x:v>late 11th-early 10th millennium BC; Epipalaeolithic to PPNA</x:v>
      </x:c>
      <x:c r="E42" s="20" t="str">
        <x:v>individual artefact from published table</x:v>
      </x:c>
      <x:c r="F42" s="20" t="str">
        <x:v>KT.117</x:v>
      </x:c>
      <x:c r="G42" s="20" t="str">
        <x:v>Bladelet core rejuvenation flake</x:v>
      </x:c>
      <x:c r="H42" s="20" t="str">
        <x:v>Unit IKA; Trench A 83; Level −186 to −227</x:v>
      </x:c>
      <x:c r="I42" s="20" t="n">
        <x:v>1</x:v>
      </x:c>
      <x:c r="J42" s="20" t="str">
        <x:v>EDXRF; whole, non-destructive; MAX Lab Thermo Scientific ARL QuantX</x:v>
      </x:c>
      <x:c r="K42" s="20" t="str">
        <x:v>Ti, Mn, Fe, Zn, Ga, Rb, Sr, Y, Zr, Nb, Ba, Pb, Th (reported in paper Table 2)</x:v>
      </x:c>
      <x:c r="L42" s="20" t="str">
        <x:v>Bingöl B</x:v>
      </x:c>
      <x:c r="M42" s="20" t="str">
        <x:v>published artefact-level assignment</x:v>
      </x:c>
      <x:c r="N42" s="20" t="str">
        <x:v>Published specimen-level source assignment</x:v>
      </x:c>
      <x:c r="O42" s="20" t="str">
        <x:v>Used as Upper Tigris comparator; not direct evidence for Taş Tepeler source composition</x:v>
      </x:c>
      <x:c r="P42" s="20" t="str">
        <x:v>Regional comparator scenario in publication map</x:v>
      </x:c>
      <x:c r="Q42" s="20" t="str">
        <x:v>CarterEtAl2013</x:v>
      </x:c>
      <x:c r="R42" s="20" t="str">
        <x:v>Carter, T., Grant, S., Kartal, M., Coşkun, A. and Özkaya, V. 2013. 'Networks and Neolithisation: sourcing obsidian from Körtik Tepe (SE Anatolia)'. Journal of Archaeological Science 40.1: 556-569. https://doi.org/10.1016/j.jas.2012.08.003</x:v>
      </x:c>
      <x:c r="S42" s="20" t="str">
        <x:v>Published assignments; Table 1 transcription checked on 29 September 2026.</x:v>
      </x:c>
      <x:c r="T42" s="20" t="str">
        <x:v>Table 1 (p. 559), visually checked 29 September 2026. Level notation is retained as printed; see README.</x:v>
      </x:c>
      <x:c r="U42" s="20" t="n">
        <x:v>1298</x:v>
      </x:c>
      <x:c r="V42" s="20" t="n">
        <x:v>339</x:v>
      </x:c>
      <x:c r="W42" s="20" t="n">
        <x:v>13558</x:v>
      </x:c>
      <x:c r="X42" s="20" t="n">
        <x:v>47</x:v>
      </x:c>
      <x:c r="Y42" s="20" t="n">
        <x:v>20</x:v>
      </x:c>
      <x:c r="Z42" s="20" t="n">
        <x:v>207</x:v>
      </x:c>
      <x:c r="AA42" s="20" t="n">
        <x:v>624</x:v>
      </x:c>
      <x:c r="AB42" s="20" t="n">
        <x:v>30</x:v>
      </x:c>
      <x:c r="AC42" s="20" t="n">
        <x:v>309</x:v>
      </x:c>
      <x:c r="AD42" s="20" t="n">
        <x:v>18</x:v>
      </x:c>
      <x:c r="AE42" s="20" t="n">
        <x:v>502</x:v>
      </x:c>
      <x:c r="AF42" s="20" t="n">
        <x:v>36</x:v>
      </x:c>
      <x:c r="AG42" s="20" t="n">
        <x:v>22</x:v>
      </x:c>
      <x:c r="AH42" s="20" t="str">
        <x:v>Bingöl B</x:v>
      </x:c>
      <x:c r="AI42" s="20" t="str">
        <x:v>CarterEtAl2013</x:v>
      </x:c>
      <x:c r="AJ42" s="20" t="str">
        <x:v>Table 2 (p. 561), checked 29 September 2026. Signs, brackets and printed outliers retained; their meaning is not inferred. See README.</x:v>
      </x:c>
    </x:row>
    <x:row r="43" ht="28.799999237060547" hidden="0" customHeight="1">
      <x:c r="A43" s="20" t="str">
        <x:v>KT.049</x:v>
      </x:c>
      <x:c r="B43" s="20" t="str">
        <x:v>Körtik Tepe</x:v>
      </x:c>
      <x:c r="C43" s="20" t="str">
        <x:v>Upper Tigris comparator</x:v>
      </x:c>
      <x:c r="D43" s="20" t="str">
        <x:v>late 11th-early 10th millennium BC; Epipalaeolithic to PPNA</x:v>
      </x:c>
      <x:c r="E43" s="20" t="str">
        <x:v>individual artefact from published table</x:v>
      </x:c>
      <x:c r="F43" s="20" t="str">
        <x:v>KT.049</x:v>
      </x:c>
      <x:c r="G43" s="20" t="str">
        <x:v>Bladelet core rejuvenation flake</x:v>
      </x:c>
      <x:c r="H43" s="20" t="str">
        <x:v>Unit HAM; Trench A 83; Level −221 to −230</x:v>
      </x:c>
      <x:c r="I43" s="20" t="n">
        <x:v>1</x:v>
      </x:c>
      <x:c r="J43" s="20" t="str">
        <x:v>EDXRF; whole, non-destructive; MAX Lab Thermo Scientific ARL QuantX</x:v>
      </x:c>
      <x:c r="K43" s="20" t="str">
        <x:v>Ti, Mn, Fe, Zn, Ga, Rb, Sr, Y, Zr, Nb, Ba, Pb, Th (reported in paper Table 2)</x:v>
      </x:c>
      <x:c r="L43" s="20" t="str">
        <x:v>Bingöl B</x:v>
      </x:c>
      <x:c r="M43" s="20" t="str">
        <x:v>published artefact-level assignment</x:v>
      </x:c>
      <x:c r="N43" s="20" t="str">
        <x:v>Published specimen-level source assignment</x:v>
      </x:c>
      <x:c r="O43" s="20" t="str">
        <x:v>Used as Upper Tigris comparator; not direct evidence for Taş Tepeler source composition</x:v>
      </x:c>
      <x:c r="P43" s="20" t="str">
        <x:v>Regional comparator scenario in publication map</x:v>
      </x:c>
      <x:c r="Q43" s="20" t="str">
        <x:v>CarterEtAl2013</x:v>
      </x:c>
      <x:c r="R43" s="20" t="str">
        <x:v>Carter, T., Grant, S., Kartal, M., Coşkun, A. and Özkaya, V. 2013. 'Networks and Neolithisation: sourcing obsidian from Körtik Tepe (SE Anatolia)'. Journal of Archaeological Science 40.1: 556-569. https://doi.org/10.1016/j.jas.2012.08.003</x:v>
      </x:c>
      <x:c r="S43" s="20" t="str">
        <x:v>Published assignments; Table 1 transcription checked on 29 September 2026.</x:v>
      </x:c>
      <x:c r="T43" s="20" t="str">
        <x:v>Table 1 (p. 559), visually checked 29 September 2026. Level notation is retained as printed; see README.</x:v>
      </x:c>
      <x:c r="U43" s="20" t="n">
        <x:v>1285</x:v>
      </x:c>
      <x:c r="V43" s="20" t="n">
        <x:v>351</x:v>
      </x:c>
      <x:c r="W43" s="20" t="n">
        <x:v>14715</x:v>
      </x:c>
      <x:c r="X43" s="20" t="n">
        <x:v>54</x:v>
      </x:c>
      <x:c r="Y43" s="20" t="n">
        <x:v>21</x:v>
      </x:c>
      <x:c r="Z43" s="20" t="n">
        <x:v>225</x:v>
      </x:c>
      <x:c r="AA43" s="20" t="n">
        <x:v>46</x:v>
      </x:c>
      <x:c r="AB43" s="20" t="n">
        <x:v>31</x:v>
      </x:c>
      <x:c r="AC43" s="20" t="n">
        <x:v>333</x:v>
      </x:c>
      <x:c r="AD43" s="20" t="n">
        <x:v>18</x:v>
      </x:c>
      <x:c r="AE43" s="20" t="n">
        <x:v>498</x:v>
      </x:c>
      <x:c r="AF43" s="20" t="n">
        <x:v>37</x:v>
      </x:c>
      <x:c r="AG43" s="20" t="n">
        <x:v>29</x:v>
      </x:c>
      <x:c r="AH43" s="20" t="str">
        <x:v>Bingöl B</x:v>
      </x:c>
      <x:c r="AI43" s="20" t="str">
        <x:v>CarterEtAl2013</x:v>
      </x:c>
      <x:c r="AJ43" s="20" t="str">
        <x:v>Table 2 (p. 561), checked 29 September 2026. Signs, brackets and printed outliers retained; their meaning is not inferred. See README.</x:v>
      </x:c>
    </x:row>
    <x:row r="44" ht="28.799999237060547" hidden="0" customHeight="1">
      <x:c r="A44" s="20" t="str">
        <x:v>KT.055</x:v>
      </x:c>
      <x:c r="B44" s="20" t="str">
        <x:v>Körtik Tepe</x:v>
      </x:c>
      <x:c r="C44" s="20" t="str">
        <x:v>Upper Tigris comparator</x:v>
      </x:c>
      <x:c r="D44" s="20" t="str">
        <x:v>late 11th-early 10th millennium BC; Epipalaeolithic to PPNA</x:v>
      </x:c>
      <x:c r="E44" s="20" t="str">
        <x:v>individual artefact from published table</x:v>
      </x:c>
      <x:c r="F44" s="20" t="str">
        <x:v>KT.055</x:v>
      </x:c>
      <x:c r="G44" s="20" t="str">
        <x:v>Non-cortical flake</x:v>
      </x:c>
      <x:c r="H44" s="20" t="str">
        <x:v>Unit HJL; Trench A 83; Level −226 to −226; Bdg. 71, inside</x:v>
      </x:c>
      <x:c r="I44" s="20" t="n">
        <x:v>1</x:v>
      </x:c>
      <x:c r="J44" s="20" t="str">
        <x:v>EDXRF; whole, non-destructive; MAX Lab Thermo Scientific ARL QuantX</x:v>
      </x:c>
      <x:c r="K44" s="20" t="str">
        <x:v>Ti, Mn, Fe, Zn, Ga, Rb, Sr, Y, Zr, Nb, Ba, Pb, Th (reported in paper Table 2)</x:v>
      </x:c>
      <x:c r="L44" s="20" t="str">
        <x:v>Bingöl B</x:v>
      </x:c>
      <x:c r="M44" s="20" t="str">
        <x:v>published artefact-level assignment</x:v>
      </x:c>
      <x:c r="N44" s="20" t="str">
        <x:v>Published specimen-level source assignment</x:v>
      </x:c>
      <x:c r="O44" s="20" t="str">
        <x:v>Used as Upper Tigris comparator; not direct evidence for Taş Tepeler source composition</x:v>
      </x:c>
      <x:c r="P44" s="20" t="str">
        <x:v>Regional comparator scenario in publication map</x:v>
      </x:c>
      <x:c r="Q44" s="20" t="str">
        <x:v>CarterEtAl2013</x:v>
      </x:c>
      <x:c r="R44" s="20" t="str">
        <x:v>Carter, T., Grant, S., Kartal, M., Coşkun, A. and Özkaya, V. 2013. 'Networks and Neolithisation: sourcing obsidian from Körtik Tepe (SE Anatolia)'. Journal of Archaeological Science 40.1: 556-569. https://doi.org/10.1016/j.jas.2012.08.003</x:v>
      </x:c>
      <x:c r="S44" s="20" t="str">
        <x:v>Published assignments; Table 1 transcription checked on 29 September 2026.</x:v>
      </x:c>
      <x:c r="T44" s="20" t="str">
        <x:v>Table 1 (p. 559), visually checked 29 September 2026. Level notation is retained as printed; see README.</x:v>
      </x:c>
      <x:c r="U44" s="20" t="n">
        <x:v>1193</x:v>
      </x:c>
      <x:c r="V44" s="20" t="n">
        <x:v>362</x:v>
      </x:c>
      <x:c r="W44" s="20" t="n">
        <x:v>14866</x:v>
      </x:c>
      <x:c r="X44" s="20" t="n">
        <x:v>55</x:v>
      </x:c>
      <x:c r="Y44" s="20" t="n">
        <x:v>24</x:v>
      </x:c>
      <x:c r="Z44" s="20" t="n">
        <x:v>233</x:v>
      </x:c>
      <x:c r="AA44" s="20" t="n">
        <x:v>48</x:v>
      </x:c>
      <x:c r="AB44" s="20" t="n">
        <x:v>30</x:v>
      </x:c>
      <x:c r="AC44" s="20" t="n">
        <x:v>333</x:v>
      </x:c>
      <x:c r="AD44" s="20" t="n">
        <x:v>22</x:v>
      </x:c>
      <x:c r="AE44" s="20" t="n">
        <x:v>-26</x:v>
      </x:c>
      <x:c r="AF44" s="20" t="n">
        <x:v>31</x:v>
      </x:c>
      <x:c r="AG44" s="20" t="n">
        <x:v>29</x:v>
      </x:c>
      <x:c r="AH44" s="20" t="str">
        <x:v>Bingöl B</x:v>
      </x:c>
      <x:c r="AI44" s="20" t="str">
        <x:v>CarterEtAl2013</x:v>
      </x:c>
      <x:c r="AJ44" s="20" t="str">
        <x:v>Table 2 (p. 561), checked 29 September 2026. Signs, brackets and printed outliers retained; their meaning is not inferred. See README.</x:v>
      </x:c>
    </x:row>
    <x:row r="45" ht="28.799999237060547" hidden="0" customHeight="1">
      <x:c r="A45" s="20" t="str">
        <x:v>KT.065</x:v>
      </x:c>
      <x:c r="B45" s="20" t="str">
        <x:v>Körtik Tepe</x:v>
      </x:c>
      <x:c r="C45" s="20" t="str">
        <x:v>Upper Tigris comparator</x:v>
      </x:c>
      <x:c r="D45" s="20" t="str">
        <x:v>late 11th-early 10th millennium BC; Epipalaeolithic to PPNA</x:v>
      </x:c>
      <x:c r="E45" s="20" t="str">
        <x:v>individual artefact from published table</x:v>
      </x:c>
      <x:c r="F45" s="20" t="str">
        <x:v>KT.065</x:v>
      </x:c>
      <x:c r="G45" s="20" t="str">
        <x:v>Non-cortical flake</x:v>
      </x:c>
      <x:c r="H45" s="20" t="str">
        <x:v>Unit HLG; Trench A 83; Level −232 to −232</x:v>
      </x:c>
      <x:c r="I45" s="20" t="n">
        <x:v>1</x:v>
      </x:c>
      <x:c r="J45" s="20" t="str">
        <x:v>EDXRF; whole, non-destructive; MAX Lab Thermo Scientific ARL QuantX</x:v>
      </x:c>
      <x:c r="K45" s="20" t="str">
        <x:v>Ti, Mn, Fe, Zn, Ga, Rb, Sr, Y, Zr, Nb, Ba, Pb, Th (reported in paper Table 2)</x:v>
      </x:c>
      <x:c r="L45" s="20" t="str">
        <x:v>Bingöl A</x:v>
      </x:c>
      <x:c r="M45" s="20" t="str">
        <x:v>published artefact-level assignment</x:v>
      </x:c>
      <x:c r="N45" s="20" t="str">
        <x:v>Published specimen-level source assignment</x:v>
      </x:c>
      <x:c r="O45" s="20" t="str">
        <x:v>Used as Upper Tigris comparator; not direct evidence for Taş Tepeler source composition</x:v>
      </x:c>
      <x:c r="P45" s="20" t="str">
        <x:v>Regional comparator scenario in publication map</x:v>
      </x:c>
      <x:c r="Q45" s="20" t="str">
        <x:v>CarterEtAl2013</x:v>
      </x:c>
      <x:c r="R45" s="20" t="str">
        <x:v>Carter, T., Grant, S., Kartal, M., Coşkun, A. and Özkaya, V. 2013. 'Networks and Neolithisation: sourcing obsidian from Körtik Tepe (SE Anatolia)'. Journal of Archaeological Science 40.1: 556-569. https://doi.org/10.1016/j.jas.2012.08.003</x:v>
      </x:c>
      <x:c r="S45" s="20" t="str">
        <x:v>Published assignments; Table 1 transcription checked on 29 September 2026.</x:v>
      </x:c>
      <x:c r="T45" s="20" t="str">
        <x:v>Table 1 (p. 559), visually checked 29 September 2026. Level notation is retained as printed; see README.</x:v>
      </x:c>
      <x:c r="U45" s="20" t="n">
        <x:v>1398</x:v>
      </x:c>
      <x:c r="V45" s="20" t="n">
        <x:v>655</x:v>
      </x:c>
      <x:c r="W45" s="20" t="n">
        <x:v>32141</x:v>
      </x:c>
      <x:c r="X45" s="20" t="n">
        <x:v>216</x:v>
      </x:c>
      <x:c r="Y45" s="20" t="n">
        <x:v>37</x:v>
      </x:c>
      <x:c r="Z45" s="20" t="n">
        <x:v>263</x:v>
      </x:c>
      <x:c r="AA45" s="20" t="n">
        <x:v>5</x:v>
      </x:c>
      <x:c r="AB45" s="20" t="n">
        <x:v>128</x:v>
      </x:c>
      <x:c r="AC45" s="20" t="n">
        <x:v>1214</x:v>
      </x:c>
      <x:c r="AD45" s="20" t="n">
        <x:v>60</x:v>
      </x:c>
      <x:c r="AE45" s="20" t="n">
        <x:v>-25</x:v>
      </x:c>
      <x:c r="AF45" s="20" t="n">
        <x:v>80</x:v>
      </x:c>
      <x:c r="AG45" s="20" t="n">
        <x:v>27</x:v>
      </x:c>
      <x:c r="AH45" s="20" t="str">
        <x:v>Bingöl A</x:v>
      </x:c>
      <x:c r="AI45" s="20" t="str">
        <x:v>CarterEtAl2013</x:v>
      </x:c>
      <x:c r="AJ45" s="20" t="str">
        <x:v>Table 2 (p. 562), checked 29 September 2026. Signs, brackets and printed outliers retained; their meaning is not inferred. See README.</x:v>
      </x:c>
    </x:row>
    <x:row r="46" ht="28.799999237060547" hidden="0" customHeight="1">
      <x:c r="A46" s="20" t="str">
        <x:v>KT.105</x:v>
      </x:c>
      <x:c r="B46" s="20" t="str">
        <x:v>Körtik Tepe</x:v>
      </x:c>
      <x:c r="C46" s="20" t="str">
        <x:v>Upper Tigris comparator</x:v>
      </x:c>
      <x:c r="D46" s="20" t="str">
        <x:v>late 11th-early 10th millennium BC; Epipalaeolithic to PPNA</x:v>
      </x:c>
      <x:c r="E46" s="20" t="str">
        <x:v>individual artefact from published table</x:v>
      </x:c>
      <x:c r="F46" s="20" t="str">
        <x:v>KT.105</x:v>
      </x:c>
      <x:c r="G46" s="20" t="str">
        <x:v>Part-cortical blade-like flake (15%)</x:v>
      </x:c>
      <x:c r="H46" s="20" t="str">
        <x:v>Unit ILS; Trench A 83; Level −246 to −244</x:v>
      </x:c>
      <x:c r="I46" s="20" t="n">
        <x:v>1</x:v>
      </x:c>
      <x:c r="J46" s="20" t="str">
        <x:v>EDXRF; whole, non-destructive; MAX Lab Thermo Scientific ARL QuantX</x:v>
      </x:c>
      <x:c r="K46" s="20" t="str">
        <x:v>Ti, Mn, Fe, Zn, Ga, Rb, Sr, Y, Zr, Nb, Ba, Pb, Th (reported in paper Table 2)</x:v>
      </x:c>
      <x:c r="L46" s="20" t="str">
        <x:v>Bingöl A</x:v>
      </x:c>
      <x:c r="M46" s="20" t="str">
        <x:v>published artefact-level assignment</x:v>
      </x:c>
      <x:c r="N46" s="20" t="str">
        <x:v>Published specimen-level source assignment</x:v>
      </x:c>
      <x:c r="O46" s="20" t="str">
        <x:v>Used as Upper Tigris comparator; not direct evidence for Taş Tepeler source composition</x:v>
      </x:c>
      <x:c r="P46" s="20" t="str">
        <x:v>Regional comparator scenario in publication map</x:v>
      </x:c>
      <x:c r="Q46" s="20" t="str">
        <x:v>CarterEtAl2013</x:v>
      </x:c>
      <x:c r="R46" s="20" t="str">
        <x:v>Carter, T., Grant, S., Kartal, M., Coşkun, A. and Özkaya, V. 2013. 'Networks and Neolithisation: sourcing obsidian from Körtik Tepe (SE Anatolia)'. Journal of Archaeological Science 40.1: 556-569. https://doi.org/10.1016/j.jas.2012.08.003</x:v>
      </x:c>
      <x:c r="S46" s="20" t="str">
        <x:v>Published assignments; Table 1 transcription checked on 29 September 2026.</x:v>
      </x:c>
      <x:c r="T46" s="20" t="str">
        <x:v>Table 1 (p. 559), visually checked 29 September 2026. Level notation is retained as printed; see README.</x:v>
      </x:c>
      <x:c r="U46" s="20" t="n">
        <x:v>1161</x:v>
      </x:c>
      <x:c r="V46" s="20" t="n">
        <x:v>489</x:v>
      </x:c>
      <x:c r="W46" s="20" t="n">
        <x:v>26995</x:v>
      </x:c>
      <x:c r="X46" s="20" t="n">
        <x:v>219</x:v>
      </x:c>
      <x:c r="Y46" s="20" t="n">
        <x:v>30</x:v>
      </x:c>
      <x:c r="Z46" s="20" t="n">
        <x:v>284</x:v>
      </x:c>
      <x:c r="AA46" s="20" t="n">
        <x:v>3</x:v>
      </x:c>
      <x:c r="AB46" s="20" t="n">
        <x:v>145</x:v>
      </x:c>
      <x:c r="AC46" s="20" t="n">
        <x:v>1363</x:v>
      </x:c>
      <x:c r="AD46" s="20" t="n">
        <x:v>62</x:v>
      </x:c>
      <x:c r="AE46" s="20" t="n">
        <x:v>-26</x:v>
      </x:c>
      <x:c r="AF46" s="20" t="n">
        <x:v>97</x:v>
      </x:c>
      <x:c r="AG46" s="20" t="n">
        <x:v>41</x:v>
      </x:c>
      <x:c r="AH46" s="20" t="str">
        <x:v>Bingöl A</x:v>
      </x:c>
      <x:c r="AI46" s="20" t="str">
        <x:v>CarterEtAl2013</x:v>
      </x:c>
      <x:c r="AJ46" s="20" t="str">
        <x:v>Table 2 (p. 562), checked 29 September 2026. Signs, brackets and printed outliers retained; their meaning is not inferred. See README.</x:v>
      </x:c>
    </x:row>
    <x:row r="47" ht="28.799999237060547" hidden="0" customHeight="1">
      <x:c r="A47" s="20" t="str">
        <x:v>KT.075</x:v>
      </x:c>
      <x:c r="B47" s="20" t="str">
        <x:v>Körtik Tepe</x:v>
      </x:c>
      <x:c r="C47" s="20" t="str">
        <x:v>Upper Tigris comparator</x:v>
      </x:c>
      <x:c r="D47" s="20" t="str">
        <x:v>late 11th-early 10th millennium BC; Epipalaeolithic to PPNA</x:v>
      </x:c>
      <x:c r="E47" s="20" t="str">
        <x:v>individual artefact from published table</x:v>
      </x:c>
      <x:c r="F47" s="20" t="str">
        <x:v>KT.075</x:v>
      </x:c>
      <x:c r="G47" s="20" t="str">
        <x:v>Chunk</x:v>
      </x:c>
      <x:c r="H47" s="20" t="str">
        <x:v>Unit HPC; Trench A 83; Level −246 to −256</x:v>
      </x:c>
      <x:c r="I47" s="20" t="n">
        <x:v>1</x:v>
      </x:c>
      <x:c r="J47" s="20" t="str">
        <x:v>EDXRF; whole, non-destructive; MAX Lab Thermo Scientific ARL QuantX</x:v>
      </x:c>
      <x:c r="K47" s="20" t="str">
        <x:v>Ti, Mn, Fe, Zn, Ga, Rb, Sr, Y, Zr, Nb, Ba, Pb, Th (reported in paper Table 2)</x:v>
      </x:c>
      <x:c r="L47" s="20" t="str">
        <x:v>Bingöl B</x:v>
      </x:c>
      <x:c r="M47" s="20" t="str">
        <x:v>published artefact-level assignment</x:v>
      </x:c>
      <x:c r="N47" s="20" t="str">
        <x:v>Published specimen-level source assignment</x:v>
      </x:c>
      <x:c r="O47" s="20" t="str">
        <x:v>Used as Upper Tigris comparator; not direct evidence for Taş Tepeler source composition</x:v>
      </x:c>
      <x:c r="P47" s="20" t="str">
        <x:v>Regional comparator scenario in publication map</x:v>
      </x:c>
      <x:c r="Q47" s="20" t="str">
        <x:v>CarterEtAl2013</x:v>
      </x:c>
      <x:c r="R47" s="20" t="str">
        <x:v>Carter, T., Grant, S., Kartal, M., Coşkun, A. and Özkaya, V. 2013. 'Networks and Neolithisation: sourcing obsidian from Körtik Tepe (SE Anatolia)'. Journal of Archaeological Science 40.1: 556-569. https://doi.org/10.1016/j.jas.2012.08.003</x:v>
      </x:c>
      <x:c r="S47" s="20" t="str">
        <x:v>Published assignments; Table 1 transcription checked on 29 September 2026.</x:v>
      </x:c>
      <x:c r="T47" s="20" t="str">
        <x:v>Table 1 (p. 559), visually checked 29 September 2026. Level notation is retained as printed; see README.</x:v>
      </x:c>
      <x:c r="U47" s="20" t="n">
        <x:v>1289</x:v>
      </x:c>
      <x:c r="V47" s="20" t="n">
        <x:v>377</x:v>
      </x:c>
      <x:c r="W47" s="20" t="n">
        <x:v>14841</x:v>
      </x:c>
      <x:c r="X47" s="20" t="n">
        <x:v>54</x:v>
      </x:c>
      <x:c r="Y47" s="20" t="n">
        <x:v>17</x:v>
      </x:c>
      <x:c r="Z47" s="20" t="n">
        <x:v>229</x:v>
      </x:c>
      <x:c r="AA47" s="20" t="n">
        <x:v>48</x:v>
      </x:c>
      <x:c r="AB47" s="20" t="n">
        <x:v>32</x:v>
      </x:c>
      <x:c r="AC47" s="20" t="n">
        <x:v>334</x:v>
      </x:c>
      <x:c r="AD47" s="20" t="n">
        <x:v>15</x:v>
      </x:c>
      <x:c r="AE47" s="20" t="n">
        <x:v>526</x:v>
      </x:c>
      <x:c r="AF47" s="20" t="n">
        <x:v>37</x:v>
      </x:c>
      <x:c r="AG47" s="20" t="n">
        <x:v>31</x:v>
      </x:c>
      <x:c r="AH47" s="20" t="str">
        <x:v>Bingöl B</x:v>
      </x:c>
      <x:c r="AI47" s="20" t="str">
        <x:v>CarterEtAl2013</x:v>
      </x:c>
      <x:c r="AJ47" s="20" t="str">
        <x:v>Table 2 (p. 561), checked 29 September 2026. Signs, brackets and printed outliers retained; their meaning is not inferred. See README.</x:v>
      </x:c>
    </x:row>
    <x:row r="48" ht="28.799999237060547" hidden="0" customHeight="1">
      <x:c r="A48" s="20" t="str">
        <x:v>KT.016</x:v>
      </x:c>
      <x:c r="B48" s="20" t="str">
        <x:v>Körtik Tepe</x:v>
      </x:c>
      <x:c r="C48" s="20" t="str">
        <x:v>Upper Tigris comparator</x:v>
      </x:c>
      <x:c r="D48" s="20" t="str">
        <x:v>late 11th-early 10th millennium BC; Epipalaeolithic to PPNA</x:v>
      </x:c>
      <x:c r="E48" s="20" t="str">
        <x:v>individual artefact from published table</x:v>
      </x:c>
      <x:c r="F48" s="20" t="str">
        <x:v>KT.016</x:v>
      </x:c>
      <x:c r="G48" s="20" t="str">
        <x:v>Non-cortical flake</x:v>
      </x:c>
      <x:c r="H48" s="20" t="str">
        <x:v>Unit HRO; Trench A 83; Level −256 to −260</x:v>
      </x:c>
      <x:c r="I48" s="20" t="n">
        <x:v>1</x:v>
      </x:c>
      <x:c r="J48" s="20" t="str">
        <x:v>EDXRF; whole, non-destructive; MAX Lab Thermo Scientific ARL QuantX</x:v>
      </x:c>
      <x:c r="K48" s="20" t="str">
        <x:v>Ti, Mn, Fe, Zn, Ga, Rb, Sr, Y, Zr, Nb, Ba, Pb, Th (reported in paper Table 2)</x:v>
      </x:c>
      <x:c r="L48" s="20" t="str">
        <x:v>Bingöl B</x:v>
      </x:c>
      <x:c r="M48" s="20" t="str">
        <x:v>published artefact-level assignment</x:v>
      </x:c>
      <x:c r="N48" s="20" t="str">
        <x:v>Published specimen-level source assignment</x:v>
      </x:c>
      <x:c r="O48" s="20" t="str">
        <x:v>Used as Upper Tigris comparator; not direct evidence for Taş Tepeler source composition</x:v>
      </x:c>
      <x:c r="P48" s="20" t="str">
        <x:v>Regional comparator scenario in publication map</x:v>
      </x:c>
      <x:c r="Q48" s="20" t="str">
        <x:v>CarterEtAl2013</x:v>
      </x:c>
      <x:c r="R48" s="20" t="str">
        <x:v>Carter, T., Grant, S., Kartal, M., Coşkun, A. and Özkaya, V. 2013. 'Networks and Neolithisation: sourcing obsidian from Körtik Tepe (SE Anatolia)'. Journal of Archaeological Science 40.1: 556-569. https://doi.org/10.1016/j.jas.2012.08.003</x:v>
      </x:c>
      <x:c r="S48" s="20" t="str">
        <x:v>Published assignments; Table 1 transcription checked on 29 September 2026.</x:v>
      </x:c>
      <x:c r="T48" s="20" t="str">
        <x:v>Table 1 (p. 559), visually checked 29 September 2026. Level notation is retained as printed; see README.</x:v>
      </x:c>
      <x:c r="U48" s="20" t="n">
        <x:v>1445</x:v>
      </x:c>
      <x:c r="V48" s="20" t="n">
        <x:v>327</x:v>
      </x:c>
      <x:c r="W48" s="20" t="n">
        <x:v>15487</x:v>
      </x:c>
      <x:c r="X48" s="20" t="n">
        <x:v>98</x:v>
      </x:c>
      <x:c r="Y48" s="20" t="n">
        <x:v>19</x:v>
      </x:c>
      <x:c r="Z48" s="20" t="n">
        <x:v>245</x:v>
      </x:c>
      <x:c r="AA48" s="20" t="n">
        <x:v>50</x:v>
      </x:c>
      <x:c r="AB48" s="20" t="n">
        <x:v>34</x:v>
      </x:c>
      <x:c r="AC48" s="20" t="n">
        <x:v>341</x:v>
      </x:c>
      <x:c r="AD48" s="20" t="n">
        <x:v>16</x:v>
      </x:c>
      <x:c r="AE48" s="20" t="n">
        <x:v>507</x:v>
      </x:c>
      <x:c r="AF48" s="20" t="n">
        <x:v>43</x:v>
      </x:c>
      <x:c r="AG48" s="20" t="n">
        <x:v>30</x:v>
      </x:c>
      <x:c r="AH48" s="20" t="str">
        <x:v>Bingöl B</x:v>
      </x:c>
      <x:c r="AI48" s="20" t="str">
        <x:v>CarterEtAl2013</x:v>
      </x:c>
      <x:c r="AJ48" s="20" t="str">
        <x:v>Table 2 (p. 561), checked 29 September 2026. Signs, brackets and printed outliers retained; their meaning is not inferred. See README.</x:v>
      </x:c>
    </x:row>
    <x:row r="49" ht="28.799999237060547" hidden="0" customHeight="1">
      <x:c r="A49" s="20" t="str">
        <x:v>KT.069</x:v>
      </x:c>
      <x:c r="B49" s="20" t="str">
        <x:v>Körtik Tepe</x:v>
      </x:c>
      <x:c r="C49" s="20" t="str">
        <x:v>Upper Tigris comparator</x:v>
      </x:c>
      <x:c r="D49" s="20" t="str">
        <x:v>late 11th-early 10th millennium BC; Epipalaeolithic to PPNA</x:v>
      </x:c>
      <x:c r="E49" s="20" t="str">
        <x:v>individual artefact from published table</x:v>
      </x:c>
      <x:c r="F49" s="20" t="str">
        <x:v>KT.069</x:v>
      </x:c>
      <x:c r="G49" s="20" t="str">
        <x:v>Cortical flake (85%)</x:v>
      </x:c>
      <x:c r="H49" s="20" t="str">
        <x:v>Unit HSL; Trench A 83; Level −263 to −268</x:v>
      </x:c>
      <x:c r="I49" s="20" t="n">
        <x:v>1</x:v>
      </x:c>
      <x:c r="J49" s="20" t="str">
        <x:v>EDXRF; whole, non-destructive; MAX Lab Thermo Scientific ARL QuantX</x:v>
      </x:c>
      <x:c r="K49" s="20" t="str">
        <x:v>Ti, Mn, Fe, Zn, Ga, Rb, Sr, Y, Zr, Nb, Ba, Pb, Th (reported in paper Table 2)</x:v>
      </x:c>
      <x:c r="L49" s="20" t="str">
        <x:v>Nemrut Dağ</x:v>
      </x:c>
      <x:c r="M49" s="20" t="str">
        <x:v>published artefact-level assignment</x:v>
      </x:c>
      <x:c r="N49" s="20" t="str">
        <x:v>Published specimen-level source assignment</x:v>
      </x:c>
      <x:c r="O49" s="20" t="str">
        <x:v>Used as Upper Tigris comparator; not direct evidence for Taş Tepeler source composition</x:v>
      </x:c>
      <x:c r="P49" s="20" t="str">
        <x:v>Regional comparator scenario in publication map</x:v>
      </x:c>
      <x:c r="Q49" s="20" t="str">
        <x:v>CarterEtAl2013</x:v>
      </x:c>
      <x:c r="R49" s="20" t="str">
        <x:v>Carter, T., Grant, S., Kartal, M., Coşkun, A. and Özkaya, V. 2013. 'Networks and Neolithisation: sourcing obsidian from Körtik Tepe (SE Anatolia)'. Journal of Archaeological Science 40.1: 556-569. https://doi.org/10.1016/j.jas.2012.08.003</x:v>
      </x:c>
      <x:c r="S49" s="20" t="str">
        <x:v>Published assignments; Table 1 transcription checked on 29 September 2026.</x:v>
      </x:c>
      <x:c r="T49" s="20" t="str">
        <x:v>Table 1 (p. 559), visually checked 29 September 2026. Level notation is retained as printed; see README.</x:v>
      </x:c>
      <x:c r="U49" s="20" t="n">
        <x:v>1091</x:v>
      </x:c>
      <x:c r="V49" s="20" t="n">
        <x:v>490</x:v>
      </x:c>
      <x:c r="W49" s="20" t="n">
        <x:v>22421</x:v>
      </x:c>
      <x:c r="X49" s="20" t="n">
        <x:v>199</x:v>
      </x:c>
      <x:c r="Y49" s="20" t="n">
        <x:v>33</x:v>
      </x:c>
      <x:c r="Z49" s="20" t="n">
        <x:v>235</x:v>
      </x:c>
      <x:c r="AA49" s="20" t="n">
        <x:v>6</x:v>
      </x:c>
      <x:c r="AB49" s="20" t="n">
        <x:v>125</x:v>
      </x:c>
      <x:c r="AC49" s="20" t="n">
        <x:v>1279</x:v>
      </x:c>
      <x:c r="AD49" s="20" t="n">
        <x:v>70</x:v>
      </x:c>
      <x:c r="AE49" s="66" t="str">
        <x:v>[-3]</x:v>
      </x:c>
      <x:c r="AF49" s="20" t="n">
        <x:v>67</x:v>
      </x:c>
      <x:c r="AG49" s="20" t="n">
        <x:v>31</x:v>
      </x:c>
      <x:c r="AH49" s="20" t="str">
        <x:v>Nemrut Dağ</x:v>
      </x:c>
      <x:c r="AI49" s="20" t="str">
        <x:v>CarterEtAl2013</x:v>
      </x:c>
      <x:c r="AJ49" s="20" t="str">
        <x:v>Table 2 (p. 562), checked 29 September 2026. Signs, brackets and printed outliers retained; their meaning is not inferred. See README.</x:v>
      </x:c>
    </x:row>
    <x:row r="50" ht="28.799999237060547" hidden="0" customHeight="1">
      <x:c r="A50" s="20" t="str">
        <x:v>KT.026</x:v>
      </x:c>
      <x:c r="B50" s="20" t="str">
        <x:v>Körtik Tepe</x:v>
      </x:c>
      <x:c r="C50" s="20" t="str">
        <x:v>Upper Tigris comparator</x:v>
      </x:c>
      <x:c r="D50" s="20" t="str">
        <x:v>late 11th-early 10th millennium BC; Epipalaeolithic to PPNA</x:v>
      </x:c>
      <x:c r="E50" s="20" t="str">
        <x:v>individual artefact from published table</x:v>
      </x:c>
      <x:c r="F50" s="20" t="str">
        <x:v>KT.026</x:v>
      </x:c>
      <x:c r="G50" s="20" t="str">
        <x:v>Non-cortical flake – retouched</x:v>
      </x:c>
      <x:c r="H50" s="20" t="str">
        <x:v>Unit HUV; Trench A 83; Level −268 to −285</x:v>
      </x:c>
      <x:c r="I50" s="20" t="n">
        <x:v>1</x:v>
      </x:c>
      <x:c r="J50" s="20" t="str">
        <x:v>EDXRF; whole, non-destructive; MAX Lab Thermo Scientific ARL QuantX</x:v>
      </x:c>
      <x:c r="K50" s="20" t="str">
        <x:v>Ti, Mn, Fe, Zn, Ga, Rb, Sr, Y, Zr, Nb, Ba, Pb, Th (reported in paper Table 2)</x:v>
      </x:c>
      <x:c r="L50" s="20" t="str">
        <x:v>Bingöl B</x:v>
      </x:c>
      <x:c r="M50" s="20" t="str">
        <x:v>published artefact-level assignment</x:v>
      </x:c>
      <x:c r="N50" s="20" t="str">
        <x:v>Published specimen-level source assignment</x:v>
      </x:c>
      <x:c r="O50" s="20" t="str">
        <x:v>Used as Upper Tigris comparator; not direct evidence for Taş Tepeler source composition</x:v>
      </x:c>
      <x:c r="P50" s="20" t="str">
        <x:v>Regional comparator scenario in publication map</x:v>
      </x:c>
      <x:c r="Q50" s="20" t="str">
        <x:v>CarterEtAl2013</x:v>
      </x:c>
      <x:c r="R50" s="20" t="str">
        <x:v>Carter, T., Grant, S., Kartal, M., Coşkun, A. and Özkaya, V. 2013. 'Networks and Neolithisation: sourcing obsidian from Körtik Tepe (SE Anatolia)'. Journal of Archaeological Science 40.1: 556-569. https://doi.org/10.1016/j.jas.2012.08.003</x:v>
      </x:c>
      <x:c r="S50" s="20" t="str">
        <x:v>Published assignments; Table 1 transcription checked on 29 September 2026.</x:v>
      </x:c>
      <x:c r="T50" s="20" t="str">
        <x:v>Table 1 (p. 559), visually checked 29 September 2026. Level notation is retained as printed; see README.</x:v>
      </x:c>
      <x:c r="U50" s="20" t="n">
        <x:v>1444</x:v>
      </x:c>
      <x:c r="V50" s="20" t="n">
        <x:v>394</x:v>
      </x:c>
      <x:c r="W50" s="20" t="n">
        <x:v>16634</x:v>
      </x:c>
      <x:c r="X50" s="20" t="n">
        <x:v>78</x:v>
      </x:c>
      <x:c r="Y50" s="20" t="n">
        <x:v>27</x:v>
      </x:c>
      <x:c r="Z50" s="20" t="n">
        <x:v>248</x:v>
      </x:c>
      <x:c r="AA50" s="20" t="n">
        <x:v>50</x:v>
      </x:c>
      <x:c r="AB50" s="20" t="n">
        <x:v>29</x:v>
      </x:c>
      <x:c r="AC50" s="20" t="n">
        <x:v>342</x:v>
      </x:c>
      <x:c r="AD50" s="20" t="n">
        <x:v>22</x:v>
      </x:c>
      <x:c r="AE50" s="20" t="n">
        <x:v>431</x:v>
      </x:c>
      <x:c r="AF50" s="20" t="n">
        <x:v>39</x:v>
      </x:c>
      <x:c r="AG50" s="20" t="n">
        <x:v>22</x:v>
      </x:c>
      <x:c r="AH50" s="20" t="str">
        <x:v>Bingöl B</x:v>
      </x:c>
      <x:c r="AI50" s="20" t="str">
        <x:v>CarterEtAl2013</x:v>
      </x:c>
      <x:c r="AJ50" s="20" t="str">
        <x:v>Table 2 (p. 561), checked 29 September 2026. Signs, brackets and printed outliers retained; their meaning is not inferred. See README.</x:v>
      </x:c>
    </x:row>
    <x:row r="51" ht="28.799999237060547" hidden="0" customHeight="1">
      <x:c r="A51" s="20" t="str">
        <x:v>KT.043</x:v>
      </x:c>
      <x:c r="B51" s="20" t="str">
        <x:v>Körtik Tepe</x:v>
      </x:c>
      <x:c r="C51" s="20" t="str">
        <x:v>Upper Tigris comparator</x:v>
      </x:c>
      <x:c r="D51" s="20" t="str">
        <x:v>late 11th-early 10th millennium BC; Epipalaeolithic to PPNA</x:v>
      </x:c>
      <x:c r="E51" s="20" t="str">
        <x:v>individual artefact from published table</x:v>
      </x:c>
      <x:c r="F51" s="20" t="str">
        <x:v>KT.043</x:v>
      </x:c>
      <x:c r="G51" s="20" t="str">
        <x:v>Blade – backed/borer</x:v>
      </x:c>
      <x:c r="H51" s="20" t="str">
        <x:v>Unit IAS; Trench A 83; Level −301 to −310</x:v>
      </x:c>
      <x:c r="I51" s="20" t="n">
        <x:v>1</x:v>
      </x:c>
      <x:c r="J51" s="20" t="str">
        <x:v>EDXRF; whole, non-destructive; MAX Lab Thermo Scientific ARL QuantX</x:v>
      </x:c>
      <x:c r="K51" s="20" t="str">
        <x:v>Ti, Mn, Fe, Zn, Ga, Rb, Sr, Y, Zr, Nb, Ba, Pb, Th (reported in paper Table 2)</x:v>
      </x:c>
      <x:c r="L51" s="20" t="str">
        <x:v>Bingöl A</x:v>
      </x:c>
      <x:c r="M51" s="20" t="str">
        <x:v>published artefact-level assignment</x:v>
      </x:c>
      <x:c r="N51" s="20" t="str">
        <x:v>Published specimen-level source assignment</x:v>
      </x:c>
      <x:c r="O51" s="20" t="str">
        <x:v>Used as Upper Tigris comparator; not direct evidence for Taş Tepeler source composition</x:v>
      </x:c>
      <x:c r="P51" s="20" t="str">
        <x:v>Regional comparator scenario in publication map</x:v>
      </x:c>
      <x:c r="Q51" s="20" t="str">
        <x:v>CarterEtAl2013</x:v>
      </x:c>
      <x:c r="R51" s="20" t="str">
        <x:v>Carter, T., Grant, S., Kartal, M., Coşkun, A. and Özkaya, V. 2013. 'Networks and Neolithisation: sourcing obsidian from Körtik Tepe (SE Anatolia)'. Journal of Archaeological Science 40.1: 556-569. https://doi.org/10.1016/j.jas.2012.08.003</x:v>
      </x:c>
      <x:c r="S51" s="20" t="str">
        <x:v>Published assignments; Table 1 transcription checked on 29 September 2026.</x:v>
      </x:c>
      <x:c r="T51" s="20" t="str">
        <x:v>Table 1 (p. 559), visually checked 29 September 2026. Level notation is retained as printed; see README.</x:v>
      </x:c>
      <x:c r="U51" s="20" t="n">
        <x:v>1418</x:v>
      </x:c>
      <x:c r="V51" s="20" t="n">
        <x:v>585</x:v>
      </x:c>
      <x:c r="W51" s="20" t="n">
        <x:v>28928</x:v>
      </x:c>
      <x:c r="X51" s="20" t="n">
        <x:v>191</x:v>
      </x:c>
      <x:c r="Y51" s="20" t="n">
        <x:v>34</x:v>
      </x:c>
      <x:c r="Z51" s="20" t="n">
        <x:v>243</x:v>
      </x:c>
      <x:c r="AA51" s="20" t="n">
        <x:v>3</x:v>
      </x:c>
      <x:c r="AB51" s="20" t="n">
        <x:v>121</x:v>
      </x:c>
      <x:c r="AC51" s="20" t="n">
        <x:v>1170</x:v>
      </x:c>
      <x:c r="AD51" s="20" t="n">
        <x:v>63</x:v>
      </x:c>
      <x:c r="AE51" s="20" t="n">
        <x:v>-25</x:v>
      </x:c>
      <x:c r="AF51" s="20" t="n">
        <x:v>76</x:v>
      </x:c>
      <x:c r="AG51" s="20" t="n">
        <x:v>32</x:v>
      </x:c>
      <x:c r="AH51" s="20" t="str">
        <x:v>Bingöl A</x:v>
      </x:c>
      <x:c r="AI51" s="20" t="str">
        <x:v>CarterEtAl2013</x:v>
      </x:c>
      <x:c r="AJ51" s="20" t="str">
        <x:v>Table 2 (p. 562), checked 29 September 2026. Signs, brackets and printed outliers retained; their meaning is not inferred. See README.</x:v>
      </x:c>
    </x:row>
    <x:row r="52" ht="28.799999237060547" hidden="0" customHeight="1">
      <x:c r="A52" s="20" t="str">
        <x:v>KT.001</x:v>
      </x:c>
      <x:c r="B52" s="20" t="str">
        <x:v>Körtik Tepe</x:v>
      </x:c>
      <x:c r="C52" s="20" t="str">
        <x:v>Upper Tigris comparator</x:v>
      </x:c>
      <x:c r="D52" s="20" t="str">
        <x:v>late 11th-early 10th millennium BC; Epipalaeolithic to PPNA</x:v>
      </x:c>
      <x:c r="E52" s="20" t="str">
        <x:v>individual artefact from published table</x:v>
      </x:c>
      <x:c r="F52" s="20" t="str">
        <x:v>KT.001</x:v>
      </x:c>
      <x:c r="G52" s="20" t="str">
        <x:v>Bladelet – part-cortical (40%)</x:v>
      </x:c>
      <x:c r="H52" s="20" t="str">
        <x:v>Unit ICK; Trench A 83; Level −310 to −322</x:v>
      </x:c>
      <x:c r="I52" s="20" t="n">
        <x:v>1</x:v>
      </x:c>
      <x:c r="J52" s="20" t="str">
        <x:v>EDXRF; whole, non-destructive; MAX Lab Thermo Scientific ARL QuantX</x:v>
      </x:c>
      <x:c r="K52" s="20" t="str">
        <x:v>Ti, Mn, Fe, Zn, Ga, Rb, Sr, Y, Zr, Nb, Ba, Pb, Th (reported in paper Table 2)</x:v>
      </x:c>
      <x:c r="L52" s="20" t="str">
        <x:v>Bingöl A</x:v>
      </x:c>
      <x:c r="M52" s="20" t="str">
        <x:v>published artefact-level assignment</x:v>
      </x:c>
      <x:c r="N52" s="20" t="str">
        <x:v>Published specimen-level source assignment</x:v>
      </x:c>
      <x:c r="O52" s="20" t="str">
        <x:v>Used as Upper Tigris comparator; not direct evidence for Taş Tepeler source composition</x:v>
      </x:c>
      <x:c r="P52" s="20" t="str">
        <x:v>Regional comparator scenario in publication map</x:v>
      </x:c>
      <x:c r="Q52" s="20" t="str">
        <x:v>CarterEtAl2013</x:v>
      </x:c>
      <x:c r="R52" s="20" t="str">
        <x:v>Carter, T., Grant, S., Kartal, M., Coşkun, A. and Özkaya, V. 2013. 'Networks and Neolithisation: sourcing obsidian from Körtik Tepe (SE Anatolia)'. Journal of Archaeological Science 40.1: 556-569. https://doi.org/10.1016/j.jas.2012.08.003</x:v>
      </x:c>
      <x:c r="S52" s="20" t="str">
        <x:v>Published assignments; Table 1 transcription checked on 29 September 2026.</x:v>
      </x:c>
      <x:c r="T52" s="20" t="str">
        <x:v>Table 1 (p. 559), visually checked 29 September 2026. Level notation is retained as printed; see README.</x:v>
      </x:c>
      <x:c r="U52" s="20" t="n">
        <x:v>1126</x:v>
      </x:c>
      <x:c r="V52" s="20" t="n">
        <x:v>459</x:v>
      </x:c>
      <x:c r="W52" s="20" t="n">
        <x:v>24886</x:v>
      </x:c>
      <x:c r="X52" s="20" t="n">
        <x:v>222</x:v>
      </x:c>
      <x:c r="Y52" s="20" t="n">
        <x:v>32</x:v>
      </x:c>
      <x:c r="Z52" s="20" t="n">
        <x:v>290</x:v>
      </x:c>
      <x:c r="AA52" s="20" t="n">
        <x:v>6</x:v>
      </x:c>
      <x:c r="AB52" s="20" t="n">
        <x:v>139</x:v>
      </x:c>
      <x:c r="AC52" s="20" t="n">
        <x:v>1391</x:v>
      </x:c>
      <x:c r="AD52" s="20" t="n">
        <x:v>75</x:v>
      </x:c>
      <x:c r="AE52" s="20" t="n">
        <x:v>-26</x:v>
      </x:c>
      <x:c r="AF52" s="20" t="n">
        <x:v>90</x:v>
      </x:c>
      <x:c r="AG52" s="20" t="n">
        <x:v>40</x:v>
      </x:c>
      <x:c r="AH52" s="20" t="str">
        <x:v>Bingöl A</x:v>
      </x:c>
      <x:c r="AI52" s="20" t="str">
        <x:v>CarterEtAl2013</x:v>
      </x:c>
      <x:c r="AJ52" s="20" t="str">
        <x:v>Table 2 (p. 561), checked 29 September 2026. Signs, brackets and printed outliers retained; their meaning is not inferred. See README.</x:v>
      </x:c>
    </x:row>
    <x:row r="53" ht="28.799999237060547" hidden="0" customHeight="1">
      <x:c r="A53" s="20" t="str">
        <x:v>KT.019</x:v>
      </x:c>
      <x:c r="B53" s="20" t="str">
        <x:v>Körtik Tepe</x:v>
      </x:c>
      <x:c r="C53" s="20" t="str">
        <x:v>Upper Tigris comparator</x:v>
      </x:c>
      <x:c r="D53" s="20" t="str">
        <x:v>late 11th-early 10th millennium BC; Epipalaeolithic to PPNA</x:v>
      </x:c>
      <x:c r="E53" s="20" t="str">
        <x:v>individual artefact from published table</x:v>
      </x:c>
      <x:c r="F53" s="20" t="str">
        <x:v>KT.019</x:v>
      </x:c>
      <x:c r="G53" s="20" t="str">
        <x:v>Non-cortical flake</x:v>
      </x:c>
      <x:c r="H53" s="20" t="str">
        <x:v>Unit IEG; Trench A 83; Level −322 to −332</x:v>
      </x:c>
      <x:c r="I53" s="20" t="n">
        <x:v>1</x:v>
      </x:c>
      <x:c r="J53" s="20" t="str">
        <x:v>EDXRF; whole, non-destructive; MAX Lab Thermo Scientific ARL QuantX</x:v>
      </x:c>
      <x:c r="K53" s="20" t="str">
        <x:v>Ti, Mn, Fe, Zn, Ga, Rb, Sr, Y, Zr, Nb, Ba, Pb, Th (reported in paper Table 2)</x:v>
      </x:c>
      <x:c r="L53" s="20" t="str">
        <x:v>Bingöl B</x:v>
      </x:c>
      <x:c r="M53" s="20" t="str">
        <x:v>published artefact-level assignment</x:v>
      </x:c>
      <x:c r="N53" s="20" t="str">
        <x:v>Published specimen-level source assignment</x:v>
      </x:c>
      <x:c r="O53" s="20" t="str">
        <x:v>Used as Upper Tigris comparator; not direct evidence for Taş Tepeler source composition</x:v>
      </x:c>
      <x:c r="P53" s="20" t="str">
        <x:v>Regional comparator scenario in publication map</x:v>
      </x:c>
      <x:c r="Q53" s="20" t="str">
        <x:v>CarterEtAl2013</x:v>
      </x:c>
      <x:c r="R53" s="20" t="str">
        <x:v>Carter, T., Grant, S., Kartal, M., Coşkun, A. and Özkaya, V. 2013. 'Networks and Neolithisation: sourcing obsidian from Körtik Tepe (SE Anatolia)'. Journal of Archaeological Science 40.1: 556-569. https://doi.org/10.1016/j.jas.2012.08.003</x:v>
      </x:c>
      <x:c r="S53" s="20" t="str">
        <x:v>Published assignments; Table 1 transcription checked on 29 September 2026.</x:v>
      </x:c>
      <x:c r="T53" s="20" t="str">
        <x:v>Table 1 (p. 559), visually checked 29 September 2026. Level notation is retained as printed; see README.</x:v>
      </x:c>
      <x:c r="U53" s="20" t="n">
        <x:v>1457</x:v>
      </x:c>
      <x:c r="V53" s="20" t="n">
        <x:v>369</x:v>
      </x:c>
      <x:c r="W53" s="20" t="n">
        <x:v>15054</x:v>
      </x:c>
      <x:c r="X53" s="20" t="n">
        <x:v>82</x:v>
      </x:c>
      <x:c r="Y53" s="20" t="n">
        <x:v>21</x:v>
      </x:c>
      <x:c r="Z53" s="20" t="n">
        <x:v>218</x:v>
      </x:c>
      <x:c r="AA53" s="20" t="n">
        <x:v>44</x:v>
      </x:c>
      <x:c r="AB53" s="20" t="n">
        <x:v>32</x:v>
      </x:c>
      <x:c r="AC53" s="20" t="n">
        <x:v>319</x:v>
      </x:c>
      <x:c r="AD53" s="20" t="n">
        <x:v>21</x:v>
      </x:c>
      <x:c r="AE53" s="20" t="n">
        <x:v>504</x:v>
      </x:c>
      <x:c r="AF53" s="20" t="n">
        <x:v>36</x:v>
      </x:c>
      <x:c r="AG53" s="20" t="n">
        <x:v>21</x:v>
      </x:c>
      <x:c r="AH53" s="20" t="str">
        <x:v>Bingöl B</x:v>
      </x:c>
      <x:c r="AI53" s="20" t="str">
        <x:v>CarterEtAl2013</x:v>
      </x:c>
      <x:c r="AJ53" s="20" t="str">
        <x:v>Table 2 (p. 561), checked 29 September 2026. Signs, brackets and printed outliers retained; their meaning is not inferred. See README.</x:v>
      </x:c>
    </x:row>
    <x:row r="54" ht="28.799999237060547" hidden="0" customHeight="1">
      <x:c r="A54" s="20" t="str">
        <x:v>KT.051</x:v>
      </x:c>
      <x:c r="B54" s="20" t="str">
        <x:v>Körtik Tepe</x:v>
      </x:c>
      <x:c r="C54" s="20" t="str">
        <x:v>Upper Tigris comparator</x:v>
      </x:c>
      <x:c r="D54" s="20" t="str">
        <x:v>late 11th-early 10th millennium BC; Epipalaeolithic to PPNA</x:v>
      </x:c>
      <x:c r="E54" s="20" t="str">
        <x:v>individual artefact from published table</x:v>
      </x:c>
      <x:c r="F54" s="20" t="str">
        <x:v>KT.051</x:v>
      </x:c>
      <x:c r="G54" s="20" t="str">
        <x:v>Non-cortical blade-like flake</x:v>
      </x:c>
      <x:c r="H54" s="20" t="str">
        <x:v>Unit IHI; Trench A 83; Level −332 to −337</x:v>
      </x:c>
      <x:c r="I54" s="20" t="n">
        <x:v>1</x:v>
      </x:c>
      <x:c r="J54" s="20" t="str">
        <x:v>EDXRF; whole, non-destructive; MAX Lab Thermo Scientific ARL QuantX</x:v>
      </x:c>
      <x:c r="K54" s="20" t="str">
        <x:v>Ti, Mn, Fe, Zn, Ga, Rb, Sr, Y, Zr, Nb, Ba, Pb, Th (reported in paper Table 2)</x:v>
      </x:c>
      <x:c r="L54" s="20" t="str">
        <x:v>Bingöl B</x:v>
      </x:c>
      <x:c r="M54" s="20" t="str">
        <x:v>published artefact-level assignment</x:v>
      </x:c>
      <x:c r="N54" s="20" t="str">
        <x:v>Published specimen-level source assignment</x:v>
      </x:c>
      <x:c r="O54" s="20" t="str">
        <x:v>Used as Upper Tigris comparator; not direct evidence for Taş Tepeler source composition</x:v>
      </x:c>
      <x:c r="P54" s="20" t="str">
        <x:v>Regional comparator scenario in publication map</x:v>
      </x:c>
      <x:c r="Q54" s="20" t="str">
        <x:v>CarterEtAl2013</x:v>
      </x:c>
      <x:c r="R54" s="20" t="str">
        <x:v>Carter, T., Grant, S., Kartal, M., Coşkun, A. and Özkaya, V. 2013. 'Networks and Neolithisation: sourcing obsidian from Körtik Tepe (SE Anatolia)'. Journal of Archaeological Science 40.1: 556-569. https://doi.org/10.1016/j.jas.2012.08.003</x:v>
      </x:c>
      <x:c r="S54" s="20" t="str">
        <x:v>Published assignments; Table 1 transcription checked on 29 September 2026.</x:v>
      </x:c>
      <x:c r="T54" s="20" t="str">
        <x:v>Table 1 (p. 559), visually checked 29 September 2026. Level notation is retained as printed; see README.</x:v>
      </x:c>
      <x:c r="U54" s="20" t="n">
        <x:v>1127</x:v>
      </x:c>
      <x:c r="V54" s="20" t="n">
        <x:v>290</x:v>
      </x:c>
      <x:c r="W54" s="20" t="n">
        <x:v>12946</x:v>
      </x:c>
      <x:c r="X54" s="20" t="n">
        <x:v>72</x:v>
      </x:c>
      <x:c r="Y54" s="20" t="n">
        <x:v>12</x:v>
      </x:c>
      <x:c r="Z54" s="20" t="n">
        <x:v>197</x:v>
      </x:c>
      <x:c r="AA54" s="20" t="n">
        <x:v>42</x:v>
      </x:c>
      <x:c r="AB54" s="20" t="n">
        <x:v>29</x:v>
      </x:c>
      <x:c r="AC54" s="20" t="n">
        <x:v>293</x:v>
      </x:c>
      <x:c r="AD54" s="20" t="n">
        <x:v>18</x:v>
      </x:c>
      <x:c r="AE54" s="20" t="n">
        <x:v>467</x:v>
      </x:c>
      <x:c r="AF54" s="20" t="n">
        <x:v>29</x:v>
      </x:c>
      <x:c r="AG54" s="20" t="n">
        <x:v>24</x:v>
      </x:c>
      <x:c r="AH54" s="20" t="str">
        <x:v>Bingöl B</x:v>
      </x:c>
      <x:c r="AI54" s="20" t="str">
        <x:v>CarterEtAl2013</x:v>
      </x:c>
      <x:c r="AJ54" s="20" t="str">
        <x:v>Table 2 (p. 561), checked 29 September 2026. Signs, brackets and printed outliers retained; their meaning is not inferred. See README.</x:v>
      </x:c>
    </x:row>
    <x:row r="55" ht="28.799999237060547" hidden="0" customHeight="1">
      <x:c r="A55" s="20" t="str">
        <x:v>KT.059</x:v>
      </x:c>
      <x:c r="B55" s="20" t="str">
        <x:v>Körtik Tepe</x:v>
      </x:c>
      <x:c r="C55" s="20" t="str">
        <x:v>Upper Tigris comparator</x:v>
      </x:c>
      <x:c r="D55" s="20" t="str">
        <x:v>late 11th-early 10th millennium BC; Epipalaeolithic to PPNA</x:v>
      </x:c>
      <x:c r="E55" s="20" t="str">
        <x:v>individual artefact from published table</x:v>
      </x:c>
      <x:c r="F55" s="20" t="str">
        <x:v>KT.059</x:v>
      </x:c>
      <x:c r="G55" s="20" t="str">
        <x:v>Non-cortical blade-like flake</x:v>
      </x:c>
      <x:c r="H55" s="20" t="str">
        <x:v>Unit GVE; Trench A 84; Level −136 to −151; Stratum I; Bdg. 72, outside</x:v>
      </x:c>
      <x:c r="I55" s="20" t="n">
        <x:v>1</x:v>
      </x:c>
      <x:c r="J55" s="20" t="str">
        <x:v>EDXRF; whole, non-destructive; MAX Lab Thermo Scientific ARL QuantX</x:v>
      </x:c>
      <x:c r="K55" s="20" t="str">
        <x:v>Ti, Mn, Fe, Zn, Ga, Rb, Sr, Y, Zr, Nb, Ba, Pb, Th (reported in paper Table 2)</x:v>
      </x:c>
      <x:c r="L55" s="20" t="str">
        <x:v>Bingöl A</x:v>
      </x:c>
      <x:c r="M55" s="20" t="str">
        <x:v>published artefact-level assignment</x:v>
      </x:c>
      <x:c r="N55" s="20" t="str">
        <x:v>Published specimen-level source assignment</x:v>
      </x:c>
      <x:c r="O55" s="20" t="str">
        <x:v>Used as Upper Tigris comparator; not direct evidence for Taş Tepeler source composition</x:v>
      </x:c>
      <x:c r="P55" s="20" t="str">
        <x:v>Regional comparator scenario in publication map</x:v>
      </x:c>
      <x:c r="Q55" s="20" t="str">
        <x:v>CarterEtAl2013</x:v>
      </x:c>
      <x:c r="R55" s="20" t="str">
        <x:v>Carter, T., Grant, S., Kartal, M., Coşkun, A. and Özkaya, V. 2013. 'Networks and Neolithisation: sourcing obsidian from Körtik Tepe (SE Anatolia)'. Journal of Archaeological Science 40.1: 556-569. https://doi.org/10.1016/j.jas.2012.08.003</x:v>
      </x:c>
      <x:c r="S55" s="20" t="str">
        <x:v>Published assignments; Table 1 transcription checked on 29 September 2026.</x:v>
      </x:c>
      <x:c r="T55" s="20" t="str">
        <x:v>Table 1 (p. 559), visually checked 29 September 2026. Level notation is retained as printed; see README.</x:v>
      </x:c>
      <x:c r="U55" s="20" t="n">
        <x:v>1384</x:v>
      </x:c>
      <x:c r="V55" s="20" t="n">
        <x:v>533</x:v>
      </x:c>
      <x:c r="W55" s="20" t="n">
        <x:v>28785</x:v>
      </x:c>
      <x:c r="X55" s="20" t="n">
        <x:v>228</x:v>
      </x:c>
      <x:c r="Y55" s="20" t="n">
        <x:v>31</x:v>
      </x:c>
      <x:c r="Z55" s="20" t="n">
        <x:v>297</x:v>
      </x:c>
      <x:c r="AA55" s="20" t="n">
        <x:v>6</x:v>
      </x:c>
      <x:c r="AB55" s="20" t="n">
        <x:v>150</x:v>
      </x:c>
      <x:c r="AC55" s="20" t="n">
        <x:v>1432</x:v>
      </x:c>
      <x:c r="AD55" s="20" t="n">
        <x:v>66</x:v>
      </x:c>
      <x:c r="AE55" s="66" t="str">
        <x:v>[-20]</x:v>
      </x:c>
      <x:c r="AF55" s="20" t="n">
        <x:v>106</x:v>
      </x:c>
      <x:c r="AG55" s="20" t="n">
        <x:v>36</x:v>
      </x:c>
      <x:c r="AH55" s="20" t="str">
        <x:v>Bingöl A</x:v>
      </x:c>
      <x:c r="AI55" s="20" t="str">
        <x:v>CarterEtAl2013</x:v>
      </x:c>
      <x:c r="AJ55" s="20" t="str">
        <x:v>Table 2 (p. 562), checked 29 September 2026. Signs, brackets and printed outliers retained; their meaning is not inferred. See README.</x:v>
      </x:c>
    </x:row>
    <x:row r="56" ht="28.799999237060547" hidden="0" customHeight="1">
      <x:c r="A56" s="20" t="str">
        <x:v>KT.088</x:v>
      </x:c>
      <x:c r="B56" s="20" t="str">
        <x:v>Körtik Tepe</x:v>
      </x:c>
      <x:c r="C56" s="20" t="str">
        <x:v>Upper Tigris comparator</x:v>
      </x:c>
      <x:c r="D56" s="20" t="str">
        <x:v>late 11th-early 10th millennium BC; Epipalaeolithic to PPNA</x:v>
      </x:c>
      <x:c r="E56" s="20" t="str">
        <x:v>individual artefact from published table</x:v>
      </x:c>
      <x:c r="F56" s="20" t="str">
        <x:v>KT.088</x:v>
      </x:c>
      <x:c r="G56" s="20" t="str">
        <x:v>Bladelet – backed</x:v>
      </x:c>
      <x:c r="H56" s="20" t="str">
        <x:v>Unit HCG; Trench A 84; Level −210 to −231; Stratum II</x:v>
      </x:c>
      <x:c r="I56" s="20" t="n">
        <x:v>1</x:v>
      </x:c>
      <x:c r="J56" s="20" t="str">
        <x:v>EDXRF; whole, non-destructive; MAX Lab Thermo Scientific ARL QuantX</x:v>
      </x:c>
      <x:c r="K56" s="20" t="str">
        <x:v>Ti, Mn, Fe, Zn, Ga, Rb, Sr, Y, Zr, Nb, Ba, Pb, Th (reported in paper Table 2)</x:v>
      </x:c>
      <x:c r="L56" s="20" t="str">
        <x:v>Bingöl A</x:v>
      </x:c>
      <x:c r="M56" s="20" t="str">
        <x:v>published artefact-level assignment</x:v>
      </x:c>
      <x:c r="N56" s="20" t="str">
        <x:v>Published specimen-level source assignment</x:v>
      </x:c>
      <x:c r="O56" s="20" t="str">
        <x:v>Used as Upper Tigris comparator; not direct evidence for Taş Tepeler source composition</x:v>
      </x:c>
      <x:c r="P56" s="20" t="str">
        <x:v>Regional comparator scenario in publication map</x:v>
      </x:c>
      <x:c r="Q56" s="20" t="str">
        <x:v>CarterEtAl2013</x:v>
      </x:c>
      <x:c r="R56" s="20" t="str">
        <x:v>Carter, T., Grant, S., Kartal, M., Coşkun, A. and Özkaya, V. 2013. 'Networks and Neolithisation: sourcing obsidian from Körtik Tepe (SE Anatolia)'. Journal of Archaeological Science 40.1: 556-569. https://doi.org/10.1016/j.jas.2012.08.003</x:v>
      </x:c>
      <x:c r="S56" s="20" t="str">
        <x:v>Published assignments; Table 1 transcription checked on 29 September 2026.</x:v>
      </x:c>
      <x:c r="T56" s="20" t="str">
        <x:v>Table 1 (p. 559), visually checked 29 September 2026. Level notation is retained as printed; see README.</x:v>
      </x:c>
      <x:c r="U56" s="20" t="n">
        <x:v>1333</x:v>
      </x:c>
      <x:c r="V56" s="20" t="n">
        <x:v>597</x:v>
      </x:c>
      <x:c r="W56" s="20" t="n">
        <x:v>29048</x:v>
      </x:c>
      <x:c r="X56" s="20" t="n">
        <x:v>224</x:v>
      </x:c>
      <x:c r="Y56" s="20" t="n">
        <x:v>40</x:v>
      </x:c>
      <x:c r="Z56" s="20" t="n">
        <x:v>239</x:v>
      </x:c>
      <x:c r="AA56" s="20" t="n">
        <x:v>5</x:v>
      </x:c>
      <x:c r="AB56" s="20" t="n">
        <x:v>121</x:v>
      </x:c>
      <x:c r="AC56" s="20" t="n">
        <x:v>1165</x:v>
      </x:c>
      <x:c r="AD56" s="20" t="n">
        <x:v>52</x:v>
      </x:c>
      <x:c r="AE56" s="20" t="n">
        <x:v>-6</x:v>
      </x:c>
      <x:c r="AF56" s="20" t="n">
        <x:v>73</x:v>
      </x:c>
      <x:c r="AG56" s="20" t="n">
        <x:v>25</x:v>
      </x:c>
      <x:c r="AH56" s="20" t="str">
        <x:v>Bingöl A</x:v>
      </x:c>
      <x:c r="AI56" s="20" t="str">
        <x:v>CarterEtAl2013</x:v>
      </x:c>
      <x:c r="AJ56" s="20" t="str">
        <x:v>Table 2 (p. 562), checked 29 September 2026. Signs, brackets and printed outliers retained; their meaning is not inferred. See README.</x:v>
      </x:c>
    </x:row>
    <x:row r="57" ht="28.799999237060547" hidden="0" customHeight="1">
      <x:c r="A57" s="20" t="str">
        <x:v>KT.104</x:v>
      </x:c>
      <x:c r="B57" s="20" t="str">
        <x:v>Körtik Tepe</x:v>
      </x:c>
      <x:c r="C57" s="20" t="str">
        <x:v>Upper Tigris comparator</x:v>
      </x:c>
      <x:c r="D57" s="20" t="str">
        <x:v>late 11th-early 10th millennium BC; Epipalaeolithic to PPNA</x:v>
      </x:c>
      <x:c r="E57" s="20" t="str">
        <x:v>individual artefact from published table</x:v>
      </x:c>
      <x:c r="F57" s="20" t="str">
        <x:v>KT.104</x:v>
      </x:c>
      <x:c r="G57" s="20" t="str">
        <x:v>Non-cortical flake</x:v>
      </x:c>
      <x:c r="H57" s="20" t="str">
        <x:v>Unit HEZ; Trench A 84; Level −246 to −258; Stratum III</x:v>
      </x:c>
      <x:c r="I57" s="20" t="n">
        <x:v>1</x:v>
      </x:c>
      <x:c r="J57" s="20" t="str">
        <x:v>EDXRF; whole, non-destructive; MAX Lab Thermo Scientific ARL QuantX</x:v>
      </x:c>
      <x:c r="K57" s="20" t="str">
        <x:v>Ti, Mn, Fe, Zn, Ga, Rb, Sr, Y, Zr, Nb, Ba, Pb, Th (reported in paper Table 2)</x:v>
      </x:c>
      <x:c r="L57" s="20" t="str">
        <x:v>Bingöl B</x:v>
      </x:c>
      <x:c r="M57" s="20" t="str">
        <x:v>published artefact-level assignment</x:v>
      </x:c>
      <x:c r="N57" s="20" t="str">
        <x:v>Published specimen-level source assignment</x:v>
      </x:c>
      <x:c r="O57" s="20" t="str">
        <x:v>Used as Upper Tigris comparator; not direct evidence for Taş Tepeler source composition</x:v>
      </x:c>
      <x:c r="P57" s="20" t="str">
        <x:v>Regional comparator scenario in publication map</x:v>
      </x:c>
      <x:c r="Q57" s="20" t="str">
        <x:v>CarterEtAl2013</x:v>
      </x:c>
      <x:c r="R57" s="20" t="str">
        <x:v>Carter, T., Grant, S., Kartal, M., Coşkun, A. and Özkaya, V. 2013. 'Networks and Neolithisation: sourcing obsidian from Körtik Tepe (SE Anatolia)'. Journal of Archaeological Science 40.1: 556-569. https://doi.org/10.1016/j.jas.2012.08.003</x:v>
      </x:c>
      <x:c r="S57" s="20" t="str">
        <x:v>Published assignments; Table 1 transcription checked on 29 September 2026.</x:v>
      </x:c>
      <x:c r="T57" s="20" t="str">
        <x:v>Table 1 (p. 559), visually checked 29 September 2026. Level notation is retained as printed; see README.</x:v>
      </x:c>
      <x:c r="U57" s="20" t="n">
        <x:v>1417</x:v>
      </x:c>
      <x:c r="V57" s="20" t="n">
        <x:v>373</x:v>
      </x:c>
      <x:c r="W57" s="20" t="n">
        <x:v>15322</x:v>
      </x:c>
      <x:c r="X57" s="20" t="n">
        <x:v>56</x:v>
      </x:c>
      <x:c r="Y57" s="20" t="n">
        <x:v>23</x:v>
      </x:c>
      <x:c r="Z57" s="20" t="n">
        <x:v>234</x:v>
      </x:c>
      <x:c r="AA57" s="20" t="n">
        <x:v>47</x:v>
      </x:c>
      <x:c r="AB57" s="20" t="n">
        <x:v>35</x:v>
      </x:c>
      <x:c r="AC57" s="20" t="n">
        <x:v>328</x:v>
      </x:c>
      <x:c r="AD57" s="20" t="n">
        <x:v>15</x:v>
      </x:c>
      <x:c r="AE57" s="20" t="n">
        <x:v>479</x:v>
      </x:c>
      <x:c r="AF57" s="20" t="n">
        <x:v>40</x:v>
      </x:c>
      <x:c r="AG57" s="20" t="n">
        <x:v>32</x:v>
      </x:c>
      <x:c r="AH57" s="20" t="str">
        <x:v>Bingöl B</x:v>
      </x:c>
      <x:c r="AI57" s="20" t="str">
        <x:v>CarterEtAl2013</x:v>
      </x:c>
      <x:c r="AJ57" s="20" t="str">
        <x:v>Table 2 (p. 561), checked 29 September 2026. Signs, brackets and printed outliers retained; their meaning is not inferred. See README.</x:v>
      </x:c>
    </x:row>
    <x:row r="58" ht="28.799999237060547" hidden="0" customHeight="1">
      <x:c r="A58" s="20" t="str">
        <x:v>KT.091</x:v>
      </x:c>
      <x:c r="B58" s="20" t="str">
        <x:v>Körtik Tepe</x:v>
      </x:c>
      <x:c r="C58" s="20" t="str">
        <x:v>Upper Tigris comparator</x:v>
      </x:c>
      <x:c r="D58" s="20" t="str">
        <x:v>late 11th-early 10th millennium BC; Epipalaeolithic to PPNA</x:v>
      </x:c>
      <x:c r="E58" s="20" t="str">
        <x:v>individual artefact from published table</x:v>
      </x:c>
      <x:c r="F58" s="20" t="str">
        <x:v>KT.091</x:v>
      </x:c>
      <x:c r="G58" s="20" t="str">
        <x:v>Bladelet core rejuvenation flake</x:v>
      </x:c>
      <x:c r="H58" s="20" t="str">
        <x:v>Unit HHE; Trench A 84; Level −261 to −269; Stratum III</x:v>
      </x:c>
      <x:c r="I58" s="20" t="n">
        <x:v>1</x:v>
      </x:c>
      <x:c r="J58" s="20" t="str">
        <x:v>EDXRF; whole, non-destructive; MAX Lab Thermo Scientific ARL QuantX</x:v>
      </x:c>
      <x:c r="K58" s="20" t="str">
        <x:v>Ti, Mn, Fe, Zn, Ga, Rb, Sr, Y, Zr, Nb, Ba, Pb, Th (reported in paper Table 2)</x:v>
      </x:c>
      <x:c r="L58" s="20" t="str">
        <x:v>Bingöl B</x:v>
      </x:c>
      <x:c r="M58" s="20" t="str">
        <x:v>published artefact-level assignment</x:v>
      </x:c>
      <x:c r="N58" s="20" t="str">
        <x:v>Published specimen-level source assignment</x:v>
      </x:c>
      <x:c r="O58" s="20" t="str">
        <x:v>Used as Upper Tigris comparator; not direct evidence for Taş Tepeler source composition</x:v>
      </x:c>
      <x:c r="P58" s="20" t="str">
        <x:v>Regional comparator scenario in publication map</x:v>
      </x:c>
      <x:c r="Q58" s="20" t="str">
        <x:v>CarterEtAl2013</x:v>
      </x:c>
      <x:c r="R58" s="20" t="str">
        <x:v>Carter, T., Grant, S., Kartal, M., Coşkun, A. and Özkaya, V. 2013. 'Networks and Neolithisation: sourcing obsidian from Körtik Tepe (SE Anatolia)'. Journal of Archaeological Science 40.1: 556-569. https://doi.org/10.1016/j.jas.2012.08.003</x:v>
      </x:c>
      <x:c r="S58" s="20" t="str">
        <x:v>Published assignments; Table 1 transcription checked on 29 September 2026.</x:v>
      </x:c>
      <x:c r="T58" s="20" t="str">
        <x:v>Table 1 (p. 559), visually checked 29 September 2026. Level notation is retained as printed; see README.</x:v>
      </x:c>
      <x:c r="U58" s="20" t="n">
        <x:v>1355</x:v>
      </x:c>
      <x:c r="V58" s="20" t="n">
        <x:v>362</x:v>
      </x:c>
      <x:c r="W58" s="20" t="n">
        <x:v>15346</x:v>
      </x:c>
      <x:c r="X58" s="20" t="n">
        <x:v>64</x:v>
      </x:c>
      <x:c r="Y58" s="20" t="n">
        <x:v>21</x:v>
      </x:c>
      <x:c r="Z58" s="20" t="n">
        <x:v>231</x:v>
      </x:c>
      <x:c r="AA58" s="20" t="n">
        <x:v>50</x:v>
      </x:c>
      <x:c r="AB58" s="20" t="n">
        <x:v>34</x:v>
      </x:c>
      <x:c r="AC58" s="20" t="n">
        <x:v>335</x:v>
      </x:c>
      <x:c r="AD58" s="20" t="n">
        <x:v>19</x:v>
      </x:c>
      <x:c r="AE58" s="20" t="n">
        <x:v>496</x:v>
      </x:c>
      <x:c r="AF58" s="20" t="n">
        <x:v>36</x:v>
      </x:c>
      <x:c r="AG58" s="20" t="n">
        <x:v>29</x:v>
      </x:c>
      <x:c r="AH58" s="20" t="str">
        <x:v>Bingöl B</x:v>
      </x:c>
      <x:c r="AI58" s="20" t="str">
        <x:v>CarterEtAl2013</x:v>
      </x:c>
      <x:c r="AJ58" s="20" t="str">
        <x:v>Table 2 (p. 561), checked 29 September 2026. Signs, brackets and printed outliers retained; their meaning is not inferred. See README.</x:v>
      </x:c>
    </x:row>
    <x:row r="59" ht="28.799999237060547" hidden="0" customHeight="1">
      <x:c r="A59" s="20" t="str">
        <x:v>KT.066</x:v>
      </x:c>
      <x:c r="B59" s="20" t="str">
        <x:v>Körtik Tepe</x:v>
      </x:c>
      <x:c r="C59" s="20" t="str">
        <x:v>Upper Tigris comparator</x:v>
      </x:c>
      <x:c r="D59" s="20" t="str">
        <x:v>late 11th-early 10th millennium BC; Epipalaeolithic to PPNA</x:v>
      </x:c>
      <x:c r="E59" s="20" t="str">
        <x:v>individual artefact from published table</x:v>
      </x:c>
      <x:c r="F59" s="20" t="str">
        <x:v>KT.066</x:v>
      </x:c>
      <x:c r="G59" s="20" t="str">
        <x:v>Bladelet</x:v>
      </x:c>
      <x:c r="H59" s="20" t="str">
        <x:v>Unit HNI; Trench A 84; Level −307 to −316; Stratum IV/V?</x:v>
      </x:c>
      <x:c r="I59" s="20" t="n">
        <x:v>1</x:v>
      </x:c>
      <x:c r="J59" s="20" t="str">
        <x:v>EDXRF; whole, non-destructive; MAX Lab Thermo Scientific ARL QuantX</x:v>
      </x:c>
      <x:c r="K59" s="20" t="str">
        <x:v>Ti, Mn, Fe, Zn, Ga, Rb, Sr, Y, Zr, Nb, Ba, Pb, Th (reported in paper Table 2)</x:v>
      </x:c>
      <x:c r="L59" s="20" t="str">
        <x:v>Bingöl B</x:v>
      </x:c>
      <x:c r="M59" s="20" t="str">
        <x:v>published artefact-level assignment</x:v>
      </x:c>
      <x:c r="N59" s="20" t="str">
        <x:v>Published specimen-level source assignment</x:v>
      </x:c>
      <x:c r="O59" s="20" t="str">
        <x:v>Used as Upper Tigris comparator; not direct evidence for Taş Tepeler source composition</x:v>
      </x:c>
      <x:c r="P59" s="20" t="str">
        <x:v>Regional comparator scenario in publication map</x:v>
      </x:c>
      <x:c r="Q59" s="20" t="str">
        <x:v>CarterEtAl2013</x:v>
      </x:c>
      <x:c r="R59" s="20" t="str">
        <x:v>Carter, T., Grant, S., Kartal, M., Coşkun, A. and Özkaya, V. 2013. 'Networks and Neolithisation: sourcing obsidian from Körtik Tepe (SE Anatolia)'. Journal of Archaeological Science 40.1: 556-569. https://doi.org/10.1016/j.jas.2012.08.003</x:v>
      </x:c>
      <x:c r="S59" s="20" t="str">
        <x:v>Published assignments; Table 1 transcription checked on 29 September 2026.</x:v>
      </x:c>
      <x:c r="T59" s="20" t="str">
        <x:v>Table 1 (p. 559), visually checked 29 September 2026. Level notation is retained as printed; see README.</x:v>
      </x:c>
      <x:c r="U59" s="20" t="n">
        <x:v>1450</x:v>
      </x:c>
      <x:c r="V59" s="20" t="n">
        <x:v>380</x:v>
      </x:c>
      <x:c r="W59" s="20" t="n">
        <x:v>15960</x:v>
      </x:c>
      <x:c r="X59" s="20" t="n">
        <x:v>65</x:v>
      </x:c>
      <x:c r="Y59" s="20" t="n">
        <x:v>24</x:v>
      </x:c>
      <x:c r="Z59" s="20" t="n">
        <x:v>246</x:v>
      </x:c>
      <x:c r="AA59" s="20" t="n">
        <x:v>52</x:v>
      </x:c>
      <x:c r="AB59" s="20" t="n">
        <x:v>35</x:v>
      </x:c>
      <x:c r="AC59" s="20" t="n">
        <x:v>348</x:v>
      </x:c>
      <x:c r="AD59" s="20" t="n">
        <x:v>18</x:v>
      </x:c>
      <x:c r="AE59" s="20" t="n">
        <x:v>475</x:v>
      </x:c>
      <x:c r="AF59" s="20" t="n">
        <x:v>47</x:v>
      </x:c>
      <x:c r="AG59" s="20" t="n">
        <x:v>35</x:v>
      </x:c>
      <x:c r="AH59" s="20" t="str">
        <x:v>Bingöl B</x:v>
      </x:c>
      <x:c r="AI59" s="20" t="str">
        <x:v>CarterEtAl2013</x:v>
      </x:c>
      <x:c r="AJ59" s="20" t="str">
        <x:v>Table 2 (p. 561), checked 29 September 2026. Signs, brackets and printed outliers retained; their meaning is not inferred. See README.</x:v>
      </x:c>
    </x:row>
    <x:row r="60" ht="28.799999237060547" hidden="0" customHeight="1">
      <x:c r="A60" s="20" t="str">
        <x:v>KT.064</x:v>
      </x:c>
      <x:c r="B60" s="20" t="str">
        <x:v>Körtik Tepe</x:v>
      </x:c>
      <x:c r="C60" s="20" t="str">
        <x:v>Upper Tigris comparator</x:v>
      </x:c>
      <x:c r="D60" s="20" t="str">
        <x:v>late 11th-early 10th millennium BC; Epipalaeolithic to PPNA</x:v>
      </x:c>
      <x:c r="E60" s="20" t="str">
        <x:v>individual artefact from published table</x:v>
      </x:c>
      <x:c r="F60" s="20" t="str">
        <x:v>KT.064</x:v>
      </x:c>
      <x:c r="G60" s="20" t="str">
        <x:v>Bladelet core rejuvenation flake/ piece esquillée</x:v>
      </x:c>
      <x:c r="H60" s="20" t="str">
        <x:v>Unit HPD; Trench A 84; Level −320 to −326; Stratum II</x:v>
      </x:c>
      <x:c r="I60" s="20" t="n">
        <x:v>1</x:v>
      </x:c>
      <x:c r="J60" s="20" t="str">
        <x:v>EDXRF; whole, non-destructive; MAX Lab Thermo Scientific ARL QuantX</x:v>
      </x:c>
      <x:c r="K60" s="20" t="str">
        <x:v>Ti, Mn, Fe, Zn, Ga, Rb, Sr, Y, Zr, Nb, Ba, Pb, Th (reported in paper Table 2)</x:v>
      </x:c>
      <x:c r="L60" s="20" t="str">
        <x:v>Bingöl B</x:v>
      </x:c>
      <x:c r="M60" s="20" t="str">
        <x:v>published artefact-level assignment</x:v>
      </x:c>
      <x:c r="N60" s="20" t="str">
        <x:v>Published specimen-level source assignment</x:v>
      </x:c>
      <x:c r="O60" s="20" t="str">
        <x:v>Used as Upper Tigris comparator; not direct evidence for Taş Tepeler source composition</x:v>
      </x:c>
      <x:c r="P60" s="20" t="str">
        <x:v>Regional comparator scenario in publication map</x:v>
      </x:c>
      <x:c r="Q60" s="20" t="str">
        <x:v>CarterEtAl2013</x:v>
      </x:c>
      <x:c r="R60" s="20" t="str">
        <x:v>Carter, T., Grant, S., Kartal, M., Coşkun, A. and Özkaya, V. 2013. 'Networks and Neolithisation: sourcing obsidian from Körtik Tepe (SE Anatolia)'. Journal of Archaeological Science 40.1: 556-569. https://doi.org/10.1016/j.jas.2012.08.003</x:v>
      </x:c>
      <x:c r="S60" s="20" t="str">
        <x:v>Published assignments; Table 1 transcription checked on 29 September 2026.</x:v>
      </x:c>
      <x:c r="T60" s="20" t="str">
        <x:v>Table 1 (p. 559), visually checked 29 September 2026. Level notation is retained as printed; see README.</x:v>
      </x:c>
      <x:c r="U60" s="20" t="n">
        <x:v>1085</x:v>
      </x:c>
      <x:c r="V60" s="20" t="n">
        <x:v>307</x:v>
      </x:c>
      <x:c r="W60" s="20" t="n">
        <x:v>12753</x:v>
      </x:c>
      <x:c r="X60" s="20" t="n">
        <x:v>55</x:v>
      </x:c>
      <x:c r="Y60" s="20" t="n">
        <x:v>13</x:v>
      </x:c>
      <x:c r="Z60" s="20" t="n">
        <x:v>193</x:v>
      </x:c>
      <x:c r="AA60" s="20" t="n">
        <x:v>43</x:v>
      </x:c>
      <x:c r="AB60" s="20" t="n">
        <x:v>34</x:v>
      </x:c>
      <x:c r="AC60" s="20" t="n">
        <x:v>297</x:v>
      </x:c>
      <x:c r="AD60" s="20" t="n">
        <x:v>21</x:v>
      </x:c>
      <x:c r="AE60" s="20" t="n">
        <x:v>477</x:v>
      </x:c>
      <x:c r="AF60" s="20" t="n">
        <x:v>29</x:v>
      </x:c>
      <x:c r="AG60" s="20" t="n">
        <x:v>29</x:v>
      </x:c>
      <x:c r="AH60" s="20" t="str">
        <x:v>Bingöl B</x:v>
      </x:c>
      <x:c r="AI60" s="20" t="str">
        <x:v>CarterEtAl2013</x:v>
      </x:c>
      <x:c r="AJ60" s="20" t="str">
        <x:v>Table 2 (p. 561), checked 29 September 2026. Signs, brackets and printed outliers retained; their meaning is not inferred. See README.</x:v>
      </x:c>
    </x:row>
    <x:row r="61" ht="28.799999237060547" hidden="0" customHeight="1">
      <x:c r="A61" s="20" t="str">
        <x:v>KT.032</x:v>
      </x:c>
      <x:c r="B61" s="20" t="str">
        <x:v>Körtik Tepe</x:v>
      </x:c>
      <x:c r="C61" s="20" t="str">
        <x:v>Upper Tigris comparator</x:v>
      </x:c>
      <x:c r="D61" s="20" t="str">
        <x:v>late 11th-early 10th millennium BC; Epipalaeolithic to PPNA</x:v>
      </x:c>
      <x:c r="E61" s="20" t="str">
        <x:v>individual artefact from published table</x:v>
      </x:c>
      <x:c r="F61" s="20" t="str">
        <x:v>KT.032</x:v>
      </x:c>
      <x:c r="G61" s="20" t="str">
        <x:v>Chunk</x:v>
      </x:c>
      <x:c r="H61" s="20" t="str">
        <x:v>Unit HRR; Trench A 84; Level −326 to −340</x:v>
      </x:c>
      <x:c r="I61" s="20" t="n">
        <x:v>1</x:v>
      </x:c>
      <x:c r="J61" s="20" t="str">
        <x:v>EDXRF; whole, non-destructive; MAX Lab Thermo Scientific ARL QuantX</x:v>
      </x:c>
      <x:c r="K61" s="20" t="str">
        <x:v>Ti, Mn, Fe, Zn, Ga, Rb, Sr, Y, Zr, Nb, Ba, Pb, Th (reported in paper Table 2)</x:v>
      </x:c>
      <x:c r="L61" s="20" t="str">
        <x:v>Bingöl B</x:v>
      </x:c>
      <x:c r="M61" s="20" t="str">
        <x:v>published artefact-level assignment</x:v>
      </x:c>
      <x:c r="N61" s="20" t="str">
        <x:v>Published specimen-level source assignment</x:v>
      </x:c>
      <x:c r="O61" s="20" t="str">
        <x:v>Used as Upper Tigris comparator; not direct evidence for Taş Tepeler source composition</x:v>
      </x:c>
      <x:c r="P61" s="20" t="str">
        <x:v>Regional comparator scenario in publication map</x:v>
      </x:c>
      <x:c r="Q61" s="20" t="str">
        <x:v>CarterEtAl2013</x:v>
      </x:c>
      <x:c r="R61" s="20" t="str">
        <x:v>Carter, T., Grant, S., Kartal, M., Coşkun, A. and Özkaya, V. 2013. 'Networks and Neolithisation: sourcing obsidian from Körtik Tepe (SE Anatolia)'. Journal of Archaeological Science 40.1: 556-569. https://doi.org/10.1016/j.jas.2012.08.003</x:v>
      </x:c>
      <x:c r="S61" s="20" t="str">
        <x:v>Published assignments; Table 1 transcription checked on 29 September 2026.</x:v>
      </x:c>
      <x:c r="T61" s="20" t="str">
        <x:v>Table 1 (p. 559), visually checked 29 September 2026. Level notation is retained as printed; see README.</x:v>
      </x:c>
      <x:c r="U61" s="20" t="n">
        <x:v>1352</x:v>
      </x:c>
      <x:c r="V61" s="20" t="n">
        <x:v>353</x:v>
      </x:c>
      <x:c r="W61" s="20" t="n">
        <x:v>14960</x:v>
      </x:c>
      <x:c r="X61" s="20" t="n">
        <x:v>72</x:v>
      </x:c>
      <x:c r="Y61" s="20" t="n">
        <x:v>18</x:v>
      </x:c>
      <x:c r="Z61" s="20" t="n">
        <x:v>232</x:v>
      </x:c>
      <x:c r="AA61" s="20" t="n">
        <x:v>45</x:v>
      </x:c>
      <x:c r="AB61" s="20" t="n">
        <x:v>34</x:v>
      </x:c>
      <x:c r="AC61" s="20" t="n">
        <x:v>339</x:v>
      </x:c>
      <x:c r="AD61" s="20" t="n">
        <x:v>21</x:v>
      </x:c>
      <x:c r="AE61" s="20" t="n">
        <x:v>543</x:v>
      </x:c>
      <x:c r="AF61" s="20" t="n">
        <x:v>41</x:v>
      </x:c>
      <x:c r="AG61" s="20" t="n">
        <x:v>33</x:v>
      </x:c>
      <x:c r="AH61" s="20" t="str">
        <x:v>Bingöl B</x:v>
      </x:c>
      <x:c r="AI61" s="20" t="str">
        <x:v>CarterEtAl2013</x:v>
      </x:c>
      <x:c r="AJ61" s="20" t="str">
        <x:v>Table 2 (p. 561), checked 29 September 2026. Signs, brackets and printed outliers retained; their meaning is not inferred. See README.</x:v>
      </x:c>
    </x:row>
    <x:row r="62" ht="28.799999237060547" hidden="0" customHeight="1">
      <x:c r="A62" s="20" t="str">
        <x:v>KT.061</x:v>
      </x:c>
      <x:c r="B62" s="20" t="str">
        <x:v>Körtik Tepe</x:v>
      </x:c>
      <x:c r="C62" s="20" t="str">
        <x:v>Upper Tigris comparator</x:v>
      </x:c>
      <x:c r="D62" s="20" t="str">
        <x:v>late 11th-early 10th millennium BC; Epipalaeolithic to PPNA</x:v>
      </x:c>
      <x:c r="E62" s="20" t="str">
        <x:v>individual artefact from published table</x:v>
      </x:c>
      <x:c r="F62" s="20" t="str">
        <x:v>KT.061</x:v>
      </x:c>
      <x:c r="G62" s="20" t="str">
        <x:v>Bladelet</x:v>
      </x:c>
      <x:c r="H62" s="20" t="str">
        <x:v>Unit HTN; Trench A 84; Level −342 to −358</x:v>
      </x:c>
      <x:c r="I62" s="20" t="n">
        <x:v>1</x:v>
      </x:c>
      <x:c r="J62" s="20" t="str">
        <x:v>EDXRF; whole, non-destructive; MAX Lab Thermo Scientific ARL QuantX</x:v>
      </x:c>
      <x:c r="K62" s="20" t="str">
        <x:v>Ti, Mn, Fe, Zn, Ga, Rb, Sr, Y, Zr, Nb, Ba, Pb, Th (reported in paper Table 2)</x:v>
      </x:c>
      <x:c r="L62" s="20" t="str">
        <x:v>Bingöl A</x:v>
      </x:c>
      <x:c r="M62" s="20" t="str">
        <x:v>published artefact-level assignment</x:v>
      </x:c>
      <x:c r="N62" s="20" t="str">
        <x:v>Published specimen-level source assignment</x:v>
      </x:c>
      <x:c r="O62" s="20" t="str">
        <x:v>Used as Upper Tigris comparator; not direct evidence for Taş Tepeler source composition</x:v>
      </x:c>
      <x:c r="P62" s="20" t="str">
        <x:v>Regional comparator scenario in publication map</x:v>
      </x:c>
      <x:c r="Q62" s="20" t="str">
        <x:v>CarterEtAl2013</x:v>
      </x:c>
      <x:c r="R62" s="20" t="str">
        <x:v>Carter, T., Grant, S., Kartal, M., Coşkun, A. and Özkaya, V. 2013. 'Networks and Neolithisation: sourcing obsidian from Körtik Tepe (SE Anatolia)'. Journal of Archaeological Science 40.1: 556-569. https://doi.org/10.1016/j.jas.2012.08.003</x:v>
      </x:c>
      <x:c r="S62" s="20" t="str">
        <x:v>Published assignments; Table 1 transcription checked on 29 September 2026.</x:v>
      </x:c>
      <x:c r="T62" s="20" t="str">
        <x:v>Table 1 (p. 559), visually checked 29 September 2026. Level notation is retained as printed; see README.</x:v>
      </x:c>
      <x:c r="U62" s="20" t="n">
        <x:v>1294</x:v>
      </x:c>
      <x:c r="V62" s="20" t="n">
        <x:v>573</x:v>
      </x:c>
      <x:c r="W62" s="20" t="n">
        <x:v>27381</x:v>
      </x:c>
      <x:c r="X62" s="20" t="n">
        <x:v>201</x:v>
      </x:c>
      <x:c r="Y62" s="20" t="n">
        <x:v>31</x:v>
      </x:c>
      <x:c r="Z62" s="20" t="n">
        <x:v>230</x:v>
      </x:c>
      <x:c r="AA62" s="20" t="n">
        <x:v>3</x:v>
      </x:c>
      <x:c r="AB62" s="20" t="n">
        <x:v>116</x:v>
      </x:c>
      <x:c r="AC62" s="20" t="n">
        <x:v>1123</x:v>
      </x:c>
      <x:c r="AD62" s="20" t="n">
        <x:v>57</x:v>
      </x:c>
      <x:c r="AE62" s="20" t="n">
        <x:v>-26</x:v>
      </x:c>
      <x:c r="AF62" s="20" t="n">
        <x:v>69</x:v>
      </x:c>
      <x:c r="AG62" s="20" t="n">
        <x:v>29</x:v>
      </x:c>
      <x:c r="AH62" s="20" t="str">
        <x:v>Bingöl A</x:v>
      </x:c>
      <x:c r="AI62" s="20" t="str">
        <x:v>CarterEtAl2013</x:v>
      </x:c>
      <x:c r="AJ62" s="20" t="str">
        <x:v>Table 2 (p. 562), checked 29 September 2026. Signs, brackets and printed outliers retained; their meaning is not inferred. See README.</x:v>
      </x:c>
    </x:row>
    <x:row r="63" ht="28.799999237060547" hidden="0" customHeight="1">
      <x:c r="A63" s="20" t="str">
        <x:v>KT.022</x:v>
      </x:c>
      <x:c r="B63" s="20" t="str">
        <x:v>Körtik Tepe</x:v>
      </x:c>
      <x:c r="C63" s="20" t="str">
        <x:v>Upper Tigris comparator</x:v>
      </x:c>
      <x:c r="D63" s="20" t="str">
        <x:v>late 11th-early 10th millennium BC; Epipalaeolithic to PPNA</x:v>
      </x:c>
      <x:c r="E63" s="20" t="str">
        <x:v>individual artefact from published table</x:v>
      </x:c>
      <x:c r="F63" s="20" t="str">
        <x:v>KT.022</x:v>
      </x:c>
      <x:c r="G63" s="20" t="str">
        <x:v>Non-cortical flake</x:v>
      </x:c>
      <x:c r="H63" s="20" t="str">
        <x:v>Unit HVH; Trench A 84; Level −365 to −379</x:v>
      </x:c>
      <x:c r="I63" s="20" t="n">
        <x:v>1</x:v>
      </x:c>
      <x:c r="J63" s="20" t="str">
        <x:v>EDXRF; whole, non-destructive; MAX Lab Thermo Scientific ARL QuantX</x:v>
      </x:c>
      <x:c r="K63" s="20" t="str">
        <x:v>Ti, Mn, Fe, Zn, Ga, Rb, Sr, Y, Zr, Nb, Ba, Pb, Th (reported in paper Table 2)</x:v>
      </x:c>
      <x:c r="L63" s="20" t="str">
        <x:v>Bingöl A</x:v>
      </x:c>
      <x:c r="M63" s="20" t="str">
        <x:v>published artefact-level assignment</x:v>
      </x:c>
      <x:c r="N63" s="20" t="str">
        <x:v>Published specimen-level source assignment</x:v>
      </x:c>
      <x:c r="O63" s="20" t="str">
        <x:v>Used as Upper Tigris comparator; not direct evidence for Taş Tepeler source composition</x:v>
      </x:c>
      <x:c r="P63" s="20" t="str">
        <x:v>Regional comparator scenario in publication map</x:v>
      </x:c>
      <x:c r="Q63" s="20" t="str">
        <x:v>CarterEtAl2013</x:v>
      </x:c>
      <x:c r="R63" s="20" t="str">
        <x:v>Carter, T., Grant, S., Kartal, M., Coşkun, A. and Özkaya, V. 2013. 'Networks and Neolithisation: sourcing obsidian from Körtik Tepe (SE Anatolia)'. Journal of Archaeological Science 40.1: 556-569. https://doi.org/10.1016/j.jas.2012.08.003</x:v>
      </x:c>
      <x:c r="S63" s="20" t="str">
        <x:v>Published assignments; Table 1 transcription checked on 29 September 2026.</x:v>
      </x:c>
      <x:c r="T63" s="20" t="str">
        <x:v>Table 1 (p. 559), visually checked 29 September 2026. Level notation is retained as printed; see README.</x:v>
      </x:c>
      <x:c r="U63" s="20" t="n">
        <x:v>1625</x:v>
      </x:c>
      <x:c r="V63" s="20" t="n">
        <x:v>707</x:v>
      </x:c>
      <x:c r="W63" s="20" t="n">
        <x:v>33224</x:v>
      </x:c>
      <x:c r="X63" s="20" t="n">
        <x:v>212</x:v>
      </x:c>
      <x:c r="Y63" s="20" t="n">
        <x:v>39</x:v>
      </x:c>
      <x:c r="Z63" s="20" t="n">
        <x:v>228</x:v>
      </x:c>
      <x:c r="AA63" s="20" t="n">
        <x:v>3</x:v>
      </x:c>
      <x:c r="AB63" s="20" t="n">
        <x:v>116</x:v>
      </x:c>
      <x:c r="AC63" s="20" t="n">
        <x:v>1101</x:v>
      </x:c>
      <x:c r="AD63" s="20" t="n">
        <x:v>57</x:v>
      </x:c>
      <x:c r="AE63" s="20" t="n">
        <x:v>-23</x:v>
      </x:c>
      <x:c r="AF63" s="20" t="n">
        <x:v>61</x:v>
      </x:c>
      <x:c r="AG63" s="20" t="n">
        <x:v>25</x:v>
      </x:c>
      <x:c r="AH63" s="20" t="str">
        <x:v>Bingöl A</x:v>
      </x:c>
      <x:c r="AI63" s="20" t="str">
        <x:v>CarterEtAl2013</x:v>
      </x:c>
      <x:c r="AJ63" s="20" t="str">
        <x:v>Table 2 (p. 562), checked 29 September 2026. Signs, brackets and printed outliers retained; their meaning is not inferred. See README.</x:v>
      </x:c>
    </x:row>
    <x:row r="64" ht="28.799999237060547" hidden="0" customHeight="1">
      <x:c r="A64" s="20" t="str">
        <x:v>KT.014</x:v>
      </x:c>
      <x:c r="B64" s="20" t="str">
        <x:v>Körtik Tepe</x:v>
      </x:c>
      <x:c r="C64" s="20" t="str">
        <x:v>Upper Tigris comparator</x:v>
      </x:c>
      <x:c r="D64" s="20" t="str">
        <x:v>late 11th-early 10th millennium BC; Epipalaeolithic to PPNA</x:v>
      </x:c>
      <x:c r="E64" s="20" t="str">
        <x:v>individual artefact from published table</x:v>
      </x:c>
      <x:c r="F64" s="20" t="str">
        <x:v>KT.014</x:v>
      </x:c>
      <x:c r="G64" s="20" t="str">
        <x:v>Non-cortical flake</x:v>
      </x:c>
      <x:c r="H64" s="20" t="str">
        <x:v>Unit ICO; Trench A 84; Level −402 to −408</x:v>
      </x:c>
      <x:c r="I64" s="20" t="n">
        <x:v>1</x:v>
      </x:c>
      <x:c r="J64" s="20" t="str">
        <x:v>EDXRF; whole, non-destructive; MAX Lab Thermo Scientific ARL QuantX</x:v>
      </x:c>
      <x:c r="K64" s="20" t="str">
        <x:v>Ti, Mn, Fe, Zn, Ga, Rb, Sr, Y, Zr, Nb, Ba, Pb, Th (reported in paper Table 2)</x:v>
      </x:c>
      <x:c r="L64" s="20" t="str">
        <x:v>Bingöl B</x:v>
      </x:c>
      <x:c r="M64" s="20" t="str">
        <x:v>published artefact-level assignment</x:v>
      </x:c>
      <x:c r="N64" s="20" t="str">
        <x:v>Published specimen-level source assignment</x:v>
      </x:c>
      <x:c r="O64" s="20" t="str">
        <x:v>Used as Upper Tigris comparator; not direct evidence for Taş Tepeler source composition</x:v>
      </x:c>
      <x:c r="P64" s="20" t="str">
        <x:v>Regional comparator scenario in publication map</x:v>
      </x:c>
      <x:c r="Q64" s="20" t="str">
        <x:v>CarterEtAl2013</x:v>
      </x:c>
      <x:c r="R64" s="20" t="str">
        <x:v>Carter, T., Grant, S., Kartal, M., Coşkun, A. and Özkaya, V. 2013. 'Networks and Neolithisation: sourcing obsidian from Körtik Tepe (SE Anatolia)'. Journal of Archaeological Science 40.1: 556-569. https://doi.org/10.1016/j.jas.2012.08.003</x:v>
      </x:c>
      <x:c r="S64" s="20" t="str">
        <x:v>Published assignments; Table 1 transcription checked on 29 September 2026.</x:v>
      </x:c>
      <x:c r="T64" s="20" t="str">
        <x:v>Table 1 (p. 559), visually checked 29 September 2026. Level notation is retained as printed; see README.</x:v>
      </x:c>
      <x:c r="U64" s="20" t="n">
        <x:v>1311</x:v>
      </x:c>
      <x:c r="V64" s="20" t="n">
        <x:v>365</x:v>
      </x:c>
      <x:c r="W64" s="20" t="n">
        <x:v>14903</x:v>
      </x:c>
      <x:c r="X64" s="20" t="n">
        <x:v>62</x:v>
      </x:c>
      <x:c r="Y64" s="20" t="n">
        <x:v>16</x:v>
      </x:c>
      <x:c r="Z64" s="20" t="n">
        <x:v>230</x:v>
      </x:c>
      <x:c r="AA64" s="20" t="n">
        <x:v>46</x:v>
      </x:c>
      <x:c r="AB64" s="20" t="n">
        <x:v>32</x:v>
      </x:c>
      <x:c r="AC64" s="20" t="n">
        <x:v>332</x:v>
      </x:c>
      <x:c r="AD64" s="20" t="n">
        <x:v>20</x:v>
      </x:c>
      <x:c r="AE64" s="20" t="n">
        <x:v>518</x:v>
      </x:c>
      <x:c r="AF64" s="20" t="n">
        <x:v>37</x:v>
      </x:c>
      <x:c r="AG64" s="20" t="n">
        <x:v>32</x:v>
      </x:c>
      <x:c r="AH64" s="20" t="str">
        <x:v>Bingöl B</x:v>
      </x:c>
      <x:c r="AI64" s="20" t="str">
        <x:v>CarterEtAl2013</x:v>
      </x:c>
      <x:c r="AJ64" s="20" t="str">
        <x:v>Table 2 (p. 561), checked 29 September 2026. Signs, brackets and printed outliers retained; their meaning is not inferred. See README.</x:v>
      </x:c>
    </x:row>
    <x:row r="65" ht="28.799999237060547" hidden="0" customHeight="1">
      <x:c r="A65" s="20" t="str">
        <x:v>KT.094</x:v>
      </x:c>
      <x:c r="B65" s="20" t="str">
        <x:v>Körtik Tepe</x:v>
      </x:c>
      <x:c r="C65" s="20" t="str">
        <x:v>Upper Tigris comparator</x:v>
      </x:c>
      <x:c r="D65" s="20" t="str">
        <x:v>late 11th-early 10th millennium BC; Epipalaeolithic to PPNA</x:v>
      </x:c>
      <x:c r="E65" s="20" t="str">
        <x:v>individual artefact from published table</x:v>
      </x:c>
      <x:c r="F65" s="20" t="str">
        <x:v>KT.094</x:v>
      </x:c>
      <x:c r="G65" s="20" t="str">
        <x:v>Non-cortical flake</x:v>
      </x:c>
      <x:c r="H65" s="20" t="str">
        <x:v>Unit HAY; Trench A 85; Level −088 to −104</x:v>
      </x:c>
      <x:c r="I65" s="20" t="n">
        <x:v>1</x:v>
      </x:c>
      <x:c r="J65" s="20" t="str">
        <x:v>EDXRF; whole, non-destructive; MAX Lab Thermo Scientific ARL QuantX</x:v>
      </x:c>
      <x:c r="K65" s="20" t="str">
        <x:v>Ti, Mn, Fe, Zn, Ga, Rb, Sr, Y, Zr, Nb, Ba, Pb, Th (reported in paper Table 2)</x:v>
      </x:c>
      <x:c r="L65" s="20" t="str">
        <x:v>Nemrut Dağ</x:v>
      </x:c>
      <x:c r="M65" s="20" t="str">
        <x:v>published artefact-level assignment</x:v>
      </x:c>
      <x:c r="N65" s="20" t="str">
        <x:v>Published specimen-level source assignment</x:v>
      </x:c>
      <x:c r="O65" s="20" t="str">
        <x:v>Used as Upper Tigris comparator; not direct evidence for Taş Tepeler source composition</x:v>
      </x:c>
      <x:c r="P65" s="20" t="str">
        <x:v>Regional comparator scenario in publication map</x:v>
      </x:c>
      <x:c r="Q65" s="20" t="str">
        <x:v>CarterEtAl2013</x:v>
      </x:c>
      <x:c r="R65" s="20" t="str">
        <x:v>Carter, T., Grant, S., Kartal, M., Coşkun, A. and Özkaya, V. 2013. 'Networks and Neolithisation: sourcing obsidian from Körtik Tepe (SE Anatolia)'. Journal of Archaeological Science 40.1: 556-569. https://doi.org/10.1016/j.jas.2012.08.003</x:v>
      </x:c>
      <x:c r="S65" s="20" t="str">
        <x:v>Published assignments; Table 1 transcription checked on 29 September 2026.</x:v>
      </x:c>
      <x:c r="T65" s="20" t="str">
        <x:v>Table 1 (p. 559), visually checked 29 September 2026. Level notation is retained as printed; see README.</x:v>
      </x:c>
      <x:c r="U65" s="20" t="n">
        <x:v>2150</x:v>
      </x:c>
      <x:c r="V65" s="20" t="n">
        <x:v>1221</x:v>
      </x:c>
      <x:c r="W65" s="20" t="n">
        <x:v>54386</x:v>
      </x:c>
      <x:c r="X65" s="20" t="n">
        <x:v>319</x:v>
      </x:c>
      <x:c r="Y65" s="20" t="n">
        <x:v>33</x:v>
      </x:c>
      <x:c r="Z65" s="20" t="n">
        <x:v>222</x:v>
      </x:c>
      <x:c r="AA65" s="20" t="n">
        <x:v>10</x:v>
      </x:c>
      <x:c r="AB65" s="20" t="n">
        <x:v>161</x:v>
      </x:c>
      <x:c r="AC65" s="20" t="n">
        <x:v>1546</x:v>
      </x:c>
      <x:c r="AD65" s="20" t="n">
        <x:v>84</x:v>
      </x:c>
      <x:c r="AE65" s="20" t="n">
        <x:v>21</x:v>
      </x:c>
      <x:c r="AF65" s="20" t="n">
        <x:v>101</x:v>
      </x:c>
      <x:c r="AG65" s="20" t="n">
        <x:v>25</x:v>
      </x:c>
      <x:c r="AH65" s="20" t="str">
        <x:v>Nemrut Dağ</x:v>
      </x:c>
      <x:c r="AI65" s="20" t="str">
        <x:v>CarterEtAl2013</x:v>
      </x:c>
      <x:c r="AJ65" s="20" t="str">
        <x:v>Table 2 (p. 562), checked 29 September 2026. Signs, brackets and printed outliers retained; their meaning is not inferred. See README.</x:v>
      </x:c>
    </x:row>
    <x:row r="66" ht="28.799999237060547" hidden="0" customHeight="1">
      <x:c r="A66" s="20" t="str">
        <x:v>KT.092</x:v>
      </x:c>
      <x:c r="B66" s="20" t="str">
        <x:v>Körtik Tepe</x:v>
      </x:c>
      <x:c r="C66" s="20" t="str">
        <x:v>Upper Tigris comparator</x:v>
      </x:c>
      <x:c r="D66" s="20" t="str">
        <x:v>late 11th-early 10th millennium BC; Epipalaeolithic to PPNA</x:v>
      </x:c>
      <x:c r="E66" s="20" t="str">
        <x:v>individual artefact from published table</x:v>
      </x:c>
      <x:c r="F66" s="20" t="str">
        <x:v>KT.092</x:v>
      </x:c>
      <x:c r="G66" s="20" t="str">
        <x:v>Non-cortical flake</x:v>
      </x:c>
      <x:c r="H66" s="20" t="str">
        <x:v>Unit HCL; Trench A 85; Level −112 to −126</x:v>
      </x:c>
      <x:c r="I66" s="20" t="n">
        <x:v>1</x:v>
      </x:c>
      <x:c r="J66" s="20" t="str">
        <x:v>EDXRF; whole, non-destructive; MAX Lab Thermo Scientific ARL QuantX</x:v>
      </x:c>
      <x:c r="K66" s="20" t="str">
        <x:v>Ti, Mn, Fe, Zn, Ga, Rb, Sr, Y, Zr, Nb, Ba, Pb, Th (reported in paper Table 2)</x:v>
      </x:c>
      <x:c r="L66" s="20" t="str">
        <x:v>Nemrut Dağ</x:v>
      </x:c>
      <x:c r="M66" s="20" t="str">
        <x:v>published artefact-level assignment</x:v>
      </x:c>
      <x:c r="N66" s="20" t="str">
        <x:v>Published specimen-level source assignment</x:v>
      </x:c>
      <x:c r="O66" s="20" t="str">
        <x:v>Used as Upper Tigris comparator; not direct evidence for Taş Tepeler source composition</x:v>
      </x:c>
      <x:c r="P66" s="20" t="str">
        <x:v>Regional comparator scenario in publication map</x:v>
      </x:c>
      <x:c r="Q66" s="20" t="str">
        <x:v>CarterEtAl2013</x:v>
      </x:c>
      <x:c r="R66" s="20" t="str">
        <x:v>Carter, T., Grant, S., Kartal, M., Coşkun, A. and Özkaya, V. 2013. 'Networks and Neolithisation: sourcing obsidian from Körtik Tepe (SE Anatolia)'. Journal of Archaeological Science 40.1: 556-569. https://doi.org/10.1016/j.jas.2012.08.003</x:v>
      </x:c>
      <x:c r="S66" s="20" t="str">
        <x:v>Published assignments; Table 1 transcription checked on 29 September 2026.</x:v>
      </x:c>
      <x:c r="T66" s="20" t="str">
        <x:v>Table 1 (p. 559), visually checked 29 September 2026. Level notation is retained as printed; see README.</x:v>
      </x:c>
      <x:c r="U66" s="20" t="n">
        <x:v>1074</x:v>
      </x:c>
      <x:c r="V66" s="20" t="n">
        <x:v>456</x:v>
      </x:c>
      <x:c r="W66" s="20" t="n">
        <x:v>20524</x:v>
      </x:c>
      <x:c r="X66" s="20" t="n">
        <x:v>184</x:v>
      </x:c>
      <x:c r="Y66" s="20" t="n">
        <x:v>34</x:v>
      </x:c>
      <x:c r="Z66" s="20" t="n">
        <x:v>213</x:v>
      </x:c>
      <x:c r="AA66" s="20" t="n">
        <x:v>4</x:v>
      </x:c>
      <x:c r="AB66" s="20" t="n">
        <x:v>116</x:v>
      </x:c>
      <x:c r="AC66" s="20" t="n">
        <x:v>1228</x:v>
      </x:c>
      <x:c r="AD66" s="20" t="n">
        <x:v>68</x:v>
      </x:c>
      <x:c r="AE66" s="20" t="n">
        <x:v>-13</x:v>
      </x:c>
      <x:c r="AF66" s="20" t="n">
        <x:v>57</x:v>
      </x:c>
      <x:c r="AG66" s="20" t="n">
        <x:v>25</x:v>
      </x:c>
      <x:c r="AH66" s="20" t="str">
        <x:v>Nemrut Dağ</x:v>
      </x:c>
      <x:c r="AI66" s="20" t="str">
        <x:v>CarterEtAl2013</x:v>
      </x:c>
      <x:c r="AJ66" s="20" t="str">
        <x:v>Table 2 (p. 562), checked 29 September 2026. Signs, brackets and printed outliers retained; their meaning is not inferred. See README.</x:v>
      </x:c>
    </x:row>
    <x:row r="67" ht="28.799999237060547" hidden="0" customHeight="1">
      <x:c r="A67" s="20" t="str">
        <x:v>KT.103</x:v>
      </x:c>
      <x:c r="B67" s="20" t="str">
        <x:v>Körtik Tepe</x:v>
      </x:c>
      <x:c r="C67" s="20" t="str">
        <x:v>Upper Tigris comparator</x:v>
      </x:c>
      <x:c r="D67" s="20" t="str">
        <x:v>late 11th-early 10th millennium BC; Epipalaeolithic to PPNA</x:v>
      </x:c>
      <x:c r="E67" s="20" t="str">
        <x:v>individual artefact from published table</x:v>
      </x:c>
      <x:c r="F67" s="20" t="str">
        <x:v>KT.103</x:v>
      </x:c>
      <x:c r="G67" s="20" t="str">
        <x:v>Chunk</x:v>
      </x:c>
      <x:c r="H67" s="20" t="str">
        <x:v>Unit HFF; Trench A 85; Level −132 to −139; Bdg. 72, outside</x:v>
      </x:c>
      <x:c r="I67" s="20" t="n">
        <x:v>1</x:v>
      </x:c>
      <x:c r="J67" s="20" t="str">
        <x:v>EDXRF; whole, non-destructive; MAX Lab Thermo Scientific ARL QuantX</x:v>
      </x:c>
      <x:c r="K67" s="20" t="str">
        <x:v>Ti, Mn, Fe, Zn, Ga, Rb, Sr, Y, Zr, Nb, Ba, Pb, Th (reported in paper Table 2)</x:v>
      </x:c>
      <x:c r="L67" s="20" t="str">
        <x:v>Bingöl A</x:v>
      </x:c>
      <x:c r="M67" s="20" t="str">
        <x:v>published artefact-level assignment</x:v>
      </x:c>
      <x:c r="N67" s="20" t="str">
        <x:v>Published specimen-level source assignment</x:v>
      </x:c>
      <x:c r="O67" s="20" t="str">
        <x:v>Used as Upper Tigris comparator; not direct evidence for Taş Tepeler source composition</x:v>
      </x:c>
      <x:c r="P67" s="20" t="str">
        <x:v>Regional comparator scenario in publication map</x:v>
      </x:c>
      <x:c r="Q67" s="20" t="str">
        <x:v>CarterEtAl2013</x:v>
      </x:c>
      <x:c r="R67" s="20" t="str">
        <x:v>Carter, T., Grant, S., Kartal, M., Coşkun, A. and Özkaya, V. 2013. 'Networks and Neolithisation: sourcing obsidian from Körtik Tepe (SE Anatolia)'. Journal of Archaeological Science 40.1: 556-569. https://doi.org/10.1016/j.jas.2012.08.003</x:v>
      </x:c>
      <x:c r="S67" s="20" t="str">
        <x:v>Published assignments; Table 1 transcription checked on 29 September 2026.</x:v>
      </x:c>
      <x:c r="T67" s="20" t="str">
        <x:v>Table 1 (p. 559), visually checked 29 September 2026. Level notation is retained as printed; see README.</x:v>
      </x:c>
      <x:c r="U67" s="20" t="n">
        <x:v>1169</x:v>
      </x:c>
      <x:c r="V67" s="20" t="n">
        <x:v>506</x:v>
      </x:c>
      <x:c r="W67" s="20" t="n">
        <x:v>24364</x:v>
      </x:c>
      <x:c r="X67" s="20" t="n">
        <x:v>171</x:v>
      </x:c>
      <x:c r="Y67" s="20" t="n">
        <x:v>29</x:v>
      </x:c>
      <x:c r="Z67" s="20" t="n">
        <x:v>230</x:v>
      </x:c>
      <x:c r="AA67" s="20" t="n">
        <x:v>3</x:v>
      </x:c>
      <x:c r="AB67" s="20" t="n">
        <x:v>121</x:v>
      </x:c>
      <x:c r="AC67" s="20" t="n">
        <x:v>1152</x:v>
      </x:c>
      <x:c r="AD67" s="20" t="n">
        <x:v>58</x:v>
      </x:c>
      <x:c r="AE67" s="20" t="n">
        <x:v>-8</x:v>
      </x:c>
      <x:c r="AF67" s="20" t="n">
        <x:v>75</x:v>
      </x:c>
      <x:c r="AG67" s="20" t="n">
        <x:v>26</x:v>
      </x:c>
      <x:c r="AH67" s="20" t="str">
        <x:v>Bingöl A</x:v>
      </x:c>
      <x:c r="AI67" s="20" t="str">
        <x:v>CarterEtAl2013</x:v>
      </x:c>
      <x:c r="AJ67" s="20" t="str">
        <x:v>Table 2 (p. 562), checked 29 September 2026. Signs, brackets and printed outliers retained; their meaning is not inferred. See README.</x:v>
      </x:c>
    </x:row>
    <x:row r="68" ht="28.799999237060547" hidden="0" customHeight="1">
      <x:c r="A68" s="20" t="str">
        <x:v>KT.048</x:v>
      </x:c>
      <x:c r="B68" s="20" t="str">
        <x:v>Körtik Tepe</x:v>
      </x:c>
      <x:c r="C68" s="20" t="str">
        <x:v>Upper Tigris comparator</x:v>
      </x:c>
      <x:c r="D68" s="20" t="str">
        <x:v>late 11th-early 10th millennium BC; Epipalaeolithic to PPNA</x:v>
      </x:c>
      <x:c r="E68" s="20" t="str">
        <x:v>individual artefact from published table</x:v>
      </x:c>
      <x:c r="F68" s="20" t="str">
        <x:v>KT.048</x:v>
      </x:c>
      <x:c r="G68" s="20" t="str">
        <x:v>Non-cortical flake</x:v>
      </x:c>
      <x:c r="H68" s="20" t="str">
        <x:v>Unit HHH; Trench A 85; Level −153 to −160; Bdg. 72, outside</x:v>
      </x:c>
      <x:c r="I68" s="20" t="n">
        <x:v>1</x:v>
      </x:c>
      <x:c r="J68" s="20" t="str">
        <x:v>EDXRF; whole, non-destructive; MAX Lab Thermo Scientific ARL QuantX</x:v>
      </x:c>
      <x:c r="K68" s="20" t="str">
        <x:v>Ti, Mn, Fe, Zn, Ga, Rb, Sr, Y, Zr, Nb, Ba, Pb, Th (reported in paper Table 2)</x:v>
      </x:c>
      <x:c r="L68" s="20" t="str">
        <x:v>Bingöl B</x:v>
      </x:c>
      <x:c r="M68" s="20" t="str">
        <x:v>published artefact-level assignment</x:v>
      </x:c>
      <x:c r="N68" s="20" t="str">
        <x:v>Published specimen-level source assignment</x:v>
      </x:c>
      <x:c r="O68" s="20" t="str">
        <x:v>Used as Upper Tigris comparator; not direct evidence for Taş Tepeler source composition</x:v>
      </x:c>
      <x:c r="P68" s="20" t="str">
        <x:v>Regional comparator scenario in publication map</x:v>
      </x:c>
      <x:c r="Q68" s="20" t="str">
        <x:v>CarterEtAl2013</x:v>
      </x:c>
      <x:c r="R68" s="20" t="str">
        <x:v>Carter, T., Grant, S., Kartal, M., Coşkun, A. and Özkaya, V. 2013. 'Networks and Neolithisation: sourcing obsidian from Körtik Tepe (SE Anatolia)'. Journal of Archaeological Science 40.1: 556-569. https://doi.org/10.1016/j.jas.2012.08.003</x:v>
      </x:c>
      <x:c r="S68" s="20" t="str">
        <x:v>Published assignments; Table 1 transcription checked on 29 September 2026.</x:v>
      </x:c>
      <x:c r="T68" s="20" t="str">
        <x:v>Table 1 (p. 559), visually checked 29 September 2026. Level notation is retained as printed; see README.</x:v>
      </x:c>
      <x:c r="U68" s="20" t="n">
        <x:v>1396</x:v>
      </x:c>
      <x:c r="V68" s="20" t="n">
        <x:v>370</x:v>
      </x:c>
      <x:c r="W68" s="20" t="n">
        <x:v>14677</x:v>
      </x:c>
      <x:c r="X68" s="20" t="n">
        <x:v>53</x:v>
      </x:c>
      <x:c r="Y68" s="20" t="n">
        <x:v>19</x:v>
      </x:c>
      <x:c r="Z68" s="20" t="n">
        <x:v>226</x:v>
      </x:c>
      <x:c r="AA68" s="20" t="n">
        <x:v>49</x:v>
      </x:c>
      <x:c r="AB68" s="20" t="n">
        <x:v>35</x:v>
      </x:c>
      <x:c r="AC68" s="20" t="n">
        <x:v>332</x:v>
      </x:c>
      <x:c r="AD68" s="20" t="n">
        <x:v>22</x:v>
      </x:c>
      <x:c r="AE68" s="20" t="n">
        <x:v>484</x:v>
      </x:c>
      <x:c r="AF68" s="20" t="n">
        <x:v>40</x:v>
      </x:c>
      <x:c r="AG68" s="20" t="n">
        <x:v>31</x:v>
      </x:c>
      <x:c r="AH68" s="20" t="str">
        <x:v>Bingöl B</x:v>
      </x:c>
      <x:c r="AI68" s="20" t="str">
        <x:v>CarterEtAl2013</x:v>
      </x:c>
      <x:c r="AJ68" s="20" t="str">
        <x:v>Table 2 (p. 561), checked 29 September 2026. Signs, brackets and printed outliers retained; their meaning is not inferred. See README.</x:v>
      </x:c>
    </x:row>
    <x:row r="69" ht="28.799999237060547" hidden="0" customHeight="1">
      <x:c r="A69" s="20" t="str">
        <x:v>KT.097</x:v>
      </x:c>
      <x:c r="B69" s="20" t="str">
        <x:v>Körtik Tepe</x:v>
      </x:c>
      <x:c r="C69" s="20" t="str">
        <x:v>Upper Tigris comparator</x:v>
      </x:c>
      <x:c r="D69" s="20" t="str">
        <x:v>late 11th-early 10th millennium BC; Epipalaeolithic to PPNA</x:v>
      </x:c>
      <x:c r="E69" s="20" t="str">
        <x:v>individual artefact from published table</x:v>
      </x:c>
      <x:c r="F69" s="20" t="str">
        <x:v>KT.097</x:v>
      </x:c>
      <x:c r="G69" s="20" t="str">
        <x:v>Non-cortical flake</x:v>
      </x:c>
      <x:c r="H69" s="20" t="str">
        <x:v>Unit HJS; Trench A 85; Level −153 to −179</x:v>
      </x:c>
      <x:c r="I69" s="20" t="n">
        <x:v>1</x:v>
      </x:c>
      <x:c r="J69" s="20" t="str">
        <x:v>EDXRF; whole, non-destructive; MAX Lab Thermo Scientific ARL QuantX</x:v>
      </x:c>
      <x:c r="K69" s="20" t="str">
        <x:v>Ti, Mn, Fe, Zn, Ga, Rb, Sr, Y, Zr, Nb, Ba, Pb, Th (reported in paper Table 2)</x:v>
      </x:c>
      <x:c r="L69" s="20" t="str">
        <x:v>Bingöl B</x:v>
      </x:c>
      <x:c r="M69" s="20" t="str">
        <x:v>published artefact-level assignment</x:v>
      </x:c>
      <x:c r="N69" s="20" t="str">
        <x:v>Published specimen-level source assignment</x:v>
      </x:c>
      <x:c r="O69" s="20" t="str">
        <x:v>Used as Upper Tigris comparator; not direct evidence for Taş Tepeler source composition</x:v>
      </x:c>
      <x:c r="P69" s="20" t="str">
        <x:v>Regional comparator scenario in publication map</x:v>
      </x:c>
      <x:c r="Q69" s="20" t="str">
        <x:v>CarterEtAl2013</x:v>
      </x:c>
      <x:c r="R69" s="20" t="str">
        <x:v>Carter, T., Grant, S., Kartal, M., Coşkun, A. and Özkaya, V. 2013. 'Networks and Neolithisation: sourcing obsidian from Körtik Tepe (SE Anatolia)'. Journal of Archaeological Science 40.1: 556-569. https://doi.org/10.1016/j.jas.2012.08.003</x:v>
      </x:c>
      <x:c r="S69" s="20" t="str">
        <x:v>Published assignments; Table 1 transcription checked on 29 September 2026.</x:v>
      </x:c>
      <x:c r="T69" s="20" t="str">
        <x:v>Table 1 (p. 559), visually checked 29 September 2026. Level notation is retained as printed; see README.</x:v>
      </x:c>
      <x:c r="U69" s="20" t="n">
        <x:v>1308</x:v>
      </x:c>
      <x:c r="V69" s="20" t="n">
        <x:v>359</x:v>
      </x:c>
      <x:c r="W69" s="20" t="n">
        <x:v>15365</x:v>
      </x:c>
      <x:c r="X69" s="20" t="n">
        <x:v>74</x:v>
      </x:c>
      <x:c r="Y69" s="20" t="n">
        <x:v>27</x:v>
      </x:c>
      <x:c r="Z69" s="20" t="n">
        <x:v>244</x:v>
      </x:c>
      <x:c r="AA69" s="20" t="n">
        <x:v>50</x:v>
      </x:c>
      <x:c r="AB69" s="20" t="n">
        <x:v>31</x:v>
      </x:c>
      <x:c r="AC69" s="20" t="n">
        <x:v>337</x:v>
      </x:c>
      <x:c r="AD69" s="20" t="n">
        <x:v>20</x:v>
      </x:c>
      <x:c r="AE69" s="20" t="n">
        <x:v>483</x:v>
      </x:c>
      <x:c r="AF69" s="20" t="n">
        <x:v>41</x:v>
      </x:c>
      <x:c r="AG69" s="20" t="n">
        <x:v>22</x:v>
      </x:c>
      <x:c r="AH69" s="20" t="str">
        <x:v>Bingöl B</x:v>
      </x:c>
      <x:c r="AI69" s="20" t="str">
        <x:v>CarterEtAl2013</x:v>
      </x:c>
      <x:c r="AJ69" s="20" t="str">
        <x:v>Table 2 (p. 561), checked 29 September 2026. Signs, brackets and printed outliers retained; their meaning is not inferred. See README.</x:v>
      </x:c>
    </x:row>
    <x:row r="70" ht="28.799999237060547" hidden="0" customHeight="1">
      <x:c r="A70" s="20" t="str">
        <x:v>KT.057</x:v>
      </x:c>
      <x:c r="B70" s="20" t="str">
        <x:v>Körtik Tepe</x:v>
      </x:c>
      <x:c r="C70" s="20" t="str">
        <x:v>Upper Tigris comparator</x:v>
      </x:c>
      <x:c r="D70" s="20" t="str">
        <x:v>late 11th-early 10th millennium BC; Epipalaeolithic to PPNA</x:v>
      </x:c>
      <x:c r="E70" s="20" t="str">
        <x:v>individual artefact from published table</x:v>
      </x:c>
      <x:c r="F70" s="20" t="str">
        <x:v>KT.057</x:v>
      </x:c>
      <x:c r="G70" s="20" t="str">
        <x:v>Non-cortical flake</x:v>
      </x:c>
      <x:c r="H70" s="20" t="str">
        <x:v>Unit HNO; Trench A 85; Level −191 to −207</x:v>
      </x:c>
      <x:c r="I70" s="20" t="n">
        <x:v>1</x:v>
      </x:c>
      <x:c r="J70" s="20" t="str">
        <x:v>EDXRF; whole, non-destructive; MAX Lab Thermo Scientific ARL QuantX</x:v>
      </x:c>
      <x:c r="K70" s="20" t="str">
        <x:v>Ti, Mn, Fe, Zn, Ga, Rb, Sr, Y, Zr, Nb, Ba, Pb, Th (reported in paper Table 2)</x:v>
      </x:c>
      <x:c r="L70" s="20" t="str">
        <x:v>Bingöl B</x:v>
      </x:c>
      <x:c r="M70" s="20" t="str">
        <x:v>published artefact-level assignment</x:v>
      </x:c>
      <x:c r="N70" s="20" t="str">
        <x:v>Published specimen-level source assignment</x:v>
      </x:c>
      <x:c r="O70" s="20" t="str">
        <x:v>Used as Upper Tigris comparator; not direct evidence for Taş Tepeler source composition</x:v>
      </x:c>
      <x:c r="P70" s="20" t="str">
        <x:v>Regional comparator scenario in publication map</x:v>
      </x:c>
      <x:c r="Q70" s="20" t="str">
        <x:v>CarterEtAl2013</x:v>
      </x:c>
      <x:c r="R70" s="20" t="str">
        <x:v>Carter, T., Grant, S., Kartal, M., Coşkun, A. and Özkaya, V. 2013. 'Networks and Neolithisation: sourcing obsidian from Körtik Tepe (SE Anatolia)'. Journal of Archaeological Science 40.1: 556-569. https://doi.org/10.1016/j.jas.2012.08.003</x:v>
      </x:c>
      <x:c r="S70" s="20" t="str">
        <x:v>Published assignments; Table 1 transcription checked on 29 September 2026.</x:v>
      </x:c>
      <x:c r="T70" s="20" t="str">
        <x:v>Table 1 (p. 559), visually checked 29 September 2026. Level notation is retained as printed; see README.</x:v>
      </x:c>
      <x:c r="U70" s="20" t="n">
        <x:v>1423</x:v>
      </x:c>
      <x:c r="V70" s="20" t="n">
        <x:v>375</x:v>
      </x:c>
      <x:c r="W70" s="20" t="n">
        <x:v>15149</x:v>
      </x:c>
      <x:c r="X70" s="20" t="n">
        <x:v>64</x:v>
      </x:c>
      <x:c r="Y70" s="20" t="n">
        <x:v>18</x:v>
      </x:c>
      <x:c r="Z70" s="20" t="n">
        <x:v>231</x:v>
      </x:c>
      <x:c r="AA70" s="20" t="n">
        <x:v>46</x:v>
      </x:c>
      <x:c r="AB70" s="20" t="n">
        <x:v>33</x:v>
      </x:c>
      <x:c r="AC70" s="20" t="n">
        <x:v>338</x:v>
      </x:c>
      <x:c r="AD70" s="20" t="n">
        <x:v>16</x:v>
      </x:c>
      <x:c r="AE70" s="20" t="n">
        <x:v>508</x:v>
      </x:c>
      <x:c r="AF70" s="20" t="n">
        <x:v>42</x:v>
      </x:c>
      <x:c r="AG70" s="20" t="n">
        <x:v>28</x:v>
      </x:c>
      <x:c r="AH70" s="20" t="str">
        <x:v>Bingöl B</x:v>
      </x:c>
      <x:c r="AI70" s="20" t="str">
        <x:v>CarterEtAl2013</x:v>
      </x:c>
      <x:c r="AJ70" s="20" t="str">
        <x:v>Table 2 (p. 561), checked 29 September 2026. Signs, brackets and printed outliers retained; their meaning is not inferred. See README.</x:v>
      </x:c>
    </x:row>
    <x:row r="71" ht="28.799999237060547" hidden="0" customHeight="1">
      <x:c r="A71" s="20" t="str">
        <x:v>KT.033</x:v>
      </x:c>
      <x:c r="B71" s="20" t="str">
        <x:v>Körtik Tepe</x:v>
      </x:c>
      <x:c r="C71" s="20" t="str">
        <x:v>Upper Tigris comparator</x:v>
      </x:c>
      <x:c r="D71" s="20" t="str">
        <x:v>late 11th-early 10th millennium BC; Epipalaeolithic to PPNA</x:v>
      </x:c>
      <x:c r="E71" s="20" t="str">
        <x:v>individual artefact from published table</x:v>
      </x:c>
      <x:c r="F71" s="20" t="str">
        <x:v>KT.033</x:v>
      </x:c>
      <x:c r="G71" s="20" t="str">
        <x:v>Non-cortical flake</x:v>
      </x:c>
      <x:c r="H71" s="20" t="str">
        <x:v>Unit HRS; Trench A 85; Level −217 to −228</x:v>
      </x:c>
      <x:c r="I71" s="20" t="n">
        <x:v>1</x:v>
      </x:c>
      <x:c r="J71" s="20" t="str">
        <x:v>EDXRF; whole, non-destructive; MAX Lab Thermo Scientific ARL QuantX</x:v>
      </x:c>
      <x:c r="K71" s="20" t="str">
        <x:v>Ti, Mn, Fe, Zn, Ga, Rb, Sr, Y, Zr, Nb, Ba, Pb, Th (reported in paper Table 2)</x:v>
      </x:c>
      <x:c r="L71" s="20" t="str">
        <x:v>Bingöl B</x:v>
      </x:c>
      <x:c r="M71" s="20" t="str">
        <x:v>published artefact-level assignment</x:v>
      </x:c>
      <x:c r="N71" s="20" t="str">
        <x:v>Published specimen-level source assignment</x:v>
      </x:c>
      <x:c r="O71" s="20" t="str">
        <x:v>Used as Upper Tigris comparator; not direct evidence for Taş Tepeler source composition</x:v>
      </x:c>
      <x:c r="P71" s="20" t="str">
        <x:v>Regional comparator scenario in publication map</x:v>
      </x:c>
      <x:c r="Q71" s="20" t="str">
        <x:v>CarterEtAl2013</x:v>
      </x:c>
      <x:c r="R71" s="20" t="str">
        <x:v>Carter, T., Grant, S., Kartal, M., Coşkun, A. and Özkaya, V. 2013. 'Networks and Neolithisation: sourcing obsidian from Körtik Tepe (SE Anatolia)'. Journal of Archaeological Science 40.1: 556-569. https://doi.org/10.1016/j.jas.2012.08.003</x:v>
      </x:c>
      <x:c r="S71" s="20" t="str">
        <x:v>Published assignments; Table 1 transcription checked on 29 September 2026.</x:v>
      </x:c>
      <x:c r="T71" s="20" t="str">
        <x:v>Table 1 (p. 559), visually checked 29 September 2026. Level notation is retained as printed; see README.</x:v>
      </x:c>
      <x:c r="U71" s="20" t="n">
        <x:v>1387</x:v>
      </x:c>
      <x:c r="V71" s="20" t="n">
        <x:v>388</x:v>
      </x:c>
      <x:c r="W71" s="20" t="n">
        <x:v>15251</x:v>
      </x:c>
      <x:c r="X71" s="20" t="n">
        <x:v>56</x:v>
      </x:c>
      <x:c r="Y71" s="20" t="n">
        <x:v>22</x:v>
      </x:c>
      <x:c r="Z71" s="20" t="n">
        <x:v>233</x:v>
      </x:c>
      <x:c r="AA71" s="20" t="n">
        <x:v>47</x:v>
      </x:c>
      <x:c r="AB71" s="20" t="n">
        <x:v>33</x:v>
      </x:c>
      <x:c r="AC71" s="20" t="n">
        <x:v>336</x:v>
      </x:c>
      <x:c r="AD71" s="20" t="n">
        <x:v>21</x:v>
      </x:c>
      <x:c r="AE71" s="20" t="n">
        <x:v>494</x:v>
      </x:c>
      <x:c r="AF71" s="20" t="n">
        <x:v>40</x:v>
      </x:c>
      <x:c r="AG71" s="20" t="n">
        <x:v>32</x:v>
      </x:c>
      <x:c r="AH71" s="20" t="str">
        <x:v>Bingöl B</x:v>
      </x:c>
      <x:c r="AI71" s="20" t="str">
        <x:v>CarterEtAl2013</x:v>
      </x:c>
      <x:c r="AJ71" s="20" t="str">
        <x:v>Table 2 (p. 561), checked 29 September 2026. Signs, brackets and printed outliers retained; their meaning is not inferred. See README.</x:v>
      </x:c>
    </x:row>
    <x:row r="72" ht="28.799999237060547" hidden="0" customHeight="1">
      <x:c r="A72" s="20" t="str">
        <x:v>KT.009</x:v>
      </x:c>
      <x:c r="B72" s="20" t="str">
        <x:v>Körtik Tepe</x:v>
      </x:c>
      <x:c r="C72" s="20" t="str">
        <x:v>Upper Tigris comparator</x:v>
      </x:c>
      <x:c r="D72" s="20" t="str">
        <x:v>late 11th-early 10th millennium BC; Epipalaeolithic to PPNA</x:v>
      </x:c>
      <x:c r="E72" s="20" t="str">
        <x:v>individual artefact from published table</x:v>
      </x:c>
      <x:c r="F72" s="20" t="str">
        <x:v>KT.009</x:v>
      </x:c>
      <x:c r="G72" s="20" t="str">
        <x:v>Bladelet – borer</x:v>
      </x:c>
      <x:c r="H72" s="20" t="str">
        <x:v>Unit HSM; Trench A 85; Level −228 to −242; Stratum III/IV</x:v>
      </x:c>
      <x:c r="I72" s="20" t="n">
        <x:v>1</x:v>
      </x:c>
      <x:c r="J72" s="20" t="str">
        <x:v>EDXRF; whole, non-destructive; MAX Lab Thermo Scientific ARL QuantX</x:v>
      </x:c>
      <x:c r="K72" s="20" t="str">
        <x:v>Ti, Mn, Fe, Zn, Ga, Rb, Sr, Y, Zr, Nb, Ba, Pb, Th (reported in paper Table 2)</x:v>
      </x:c>
      <x:c r="L72" s="20" t="str">
        <x:v>Bingöl B</x:v>
      </x:c>
      <x:c r="M72" s="20" t="str">
        <x:v>published artefact-level assignment</x:v>
      </x:c>
      <x:c r="N72" s="20" t="str">
        <x:v>Published specimen-level source assignment</x:v>
      </x:c>
      <x:c r="O72" s="20" t="str">
        <x:v>Used as Upper Tigris comparator; not direct evidence for Taş Tepeler source composition</x:v>
      </x:c>
      <x:c r="P72" s="20" t="str">
        <x:v>Regional comparator scenario in publication map</x:v>
      </x:c>
      <x:c r="Q72" s="20" t="str">
        <x:v>CarterEtAl2013</x:v>
      </x:c>
      <x:c r="R72" s="20" t="str">
        <x:v>Carter, T., Grant, S., Kartal, M., Coşkun, A. and Özkaya, V. 2013. 'Networks and Neolithisation: sourcing obsidian from Körtik Tepe (SE Anatolia)'. Journal of Archaeological Science 40.1: 556-569. https://doi.org/10.1016/j.jas.2012.08.003</x:v>
      </x:c>
      <x:c r="S72" s="20" t="str">
        <x:v>Published assignments; Table 1 transcription checked on 29 September 2026.</x:v>
      </x:c>
      <x:c r="T72" s="20" t="str">
        <x:v>Table 1 (p. 559), visually checked 29 September 2026. Level notation is retained as printed; see README.</x:v>
      </x:c>
      <x:c r="U72" s="20" t="n">
        <x:v>1389</x:v>
      </x:c>
      <x:c r="V72" s="20" t="n">
        <x:v>396</x:v>
      </x:c>
      <x:c r="W72" s="20" t="n">
        <x:v>16666</x:v>
      </x:c>
      <x:c r="X72" s="20" t="n">
        <x:v>115</x:v>
      </x:c>
      <x:c r="Y72" s="20" t="n">
        <x:v>22</x:v>
      </x:c>
      <x:c r="Z72" s="20" t="n">
        <x:v>248</x:v>
      </x:c>
      <x:c r="AA72" s="20" t="n">
        <x:v>52</x:v>
      </x:c>
      <x:c r="AB72" s="20" t="n">
        <x:v>33</x:v>
      </x:c>
      <x:c r="AC72" s="20" t="n">
        <x:v>339</x:v>
      </x:c>
      <x:c r="AD72" s="20" t="n">
        <x:v>17</x:v>
      </x:c>
      <x:c r="AE72" s="20" t="n">
        <x:v>488</x:v>
      </x:c>
      <x:c r="AF72" s="20" t="n">
        <x:v>42</x:v>
      </x:c>
      <x:c r="AG72" s="20" t="n">
        <x:v>28</x:v>
      </x:c>
      <x:c r="AH72" s="20" t="str">
        <x:v>Bingöl B</x:v>
      </x:c>
      <x:c r="AI72" s="20" t="str">
        <x:v>CarterEtAl2013</x:v>
      </x:c>
      <x:c r="AJ72" s="20" t="str">
        <x:v>Table 2 (p. 561), checked 29 September 2026. Signs, brackets and printed outliers retained; their meaning is not inferred. See README.</x:v>
      </x:c>
    </x:row>
    <x:row r="73" ht="28.799999237060547" hidden="0" customHeight="1">
      <x:c r="A73" s="20" t="str">
        <x:v>KT.024</x:v>
      </x:c>
      <x:c r="B73" s="20" t="str">
        <x:v>Körtik Tepe</x:v>
      </x:c>
      <x:c r="C73" s="20" t="str">
        <x:v>Upper Tigris comparator</x:v>
      </x:c>
      <x:c r="D73" s="20" t="str">
        <x:v>late 11th-early 10th millennium BC; Epipalaeolithic to PPNA</x:v>
      </x:c>
      <x:c r="E73" s="20" t="str">
        <x:v>individual artefact from published table</x:v>
      </x:c>
      <x:c r="F73" s="20" t="str">
        <x:v>KT.024</x:v>
      </x:c>
      <x:c r="G73" s="20" t="str">
        <x:v>Core tablet (rejuvenation flake)</x:v>
      </x:c>
      <x:c r="H73" s="20" t="str">
        <x:v>Unit HVK; Trench A 85; Level −242 to −259; Stratum IV</x:v>
      </x:c>
      <x:c r="I73" s="20" t="n">
        <x:v>1</x:v>
      </x:c>
      <x:c r="J73" s="20" t="str">
        <x:v>EDXRF; whole, non-destructive; MAX Lab Thermo Scientific ARL QuantX</x:v>
      </x:c>
      <x:c r="K73" s="20" t="str">
        <x:v>Ti, Mn, Fe, Zn, Ga, Rb, Sr, Y, Zr, Nb, Ba, Pb, Th (reported in paper Table 2)</x:v>
      </x:c>
      <x:c r="L73" s="20" t="str">
        <x:v>Bingöl A</x:v>
      </x:c>
      <x:c r="M73" s="20" t="str">
        <x:v>published artefact-level assignment</x:v>
      </x:c>
      <x:c r="N73" s="20" t="str">
        <x:v>Published specimen-level source assignment</x:v>
      </x:c>
      <x:c r="O73" s="20" t="str">
        <x:v>Used as Upper Tigris comparator; not direct evidence for Taş Tepeler source composition</x:v>
      </x:c>
      <x:c r="P73" s="20" t="str">
        <x:v>Regional comparator scenario in publication map</x:v>
      </x:c>
      <x:c r="Q73" s="20" t="str">
        <x:v>CarterEtAl2013</x:v>
      </x:c>
      <x:c r="R73" s="20" t="str">
        <x:v>Carter, T., Grant, S., Kartal, M., Coşkun, A. and Özkaya, V. 2013. 'Networks and Neolithisation: sourcing obsidian from Körtik Tepe (SE Anatolia)'. Journal of Archaeological Science 40.1: 556-569. https://doi.org/10.1016/j.jas.2012.08.003</x:v>
      </x:c>
      <x:c r="S73" s="20" t="str">
        <x:v>Published assignments; Table 1 transcription checked on 29 September 2026.</x:v>
      </x:c>
      <x:c r="T73" s="20" t="str">
        <x:v>Table 1 (p. 560), visually checked 29 September 2026. Level notation is retained as printed; see README.</x:v>
      </x:c>
      <x:c r="U73" s="20" t="n">
        <x:v>1007</x:v>
      </x:c>
      <x:c r="V73" s="20" t="n">
        <x:v>397</x:v>
      </x:c>
      <x:c r="W73" s="20" t="n">
        <x:v>23079</x:v>
      </x:c>
      <x:c r="X73" s="20" t="n">
        <x:v>202</x:v>
      </x:c>
      <x:c r="Y73" s="20" t="n">
        <x:v>30</x:v>
      </x:c>
      <x:c r="Z73" s="20" t="n">
        <x:v>256</x:v>
      </x:c>
      <x:c r="AA73" s="20" t="n">
        <x:v>3</x:v>
      </x:c>
      <x:c r="AB73" s="20" t="n">
        <x:v>133</x:v>
      </x:c>
      <x:c r="AC73" s="20" t="n">
        <x:v>1281</x:v>
      </x:c>
      <x:c r="AD73" s="20" t="n">
        <x:v>61</x:v>
      </x:c>
      <x:c r="AE73" s="20" t="n">
        <x:v>-9</x:v>
      </x:c>
      <x:c r="AF73" s="20" t="n">
        <x:v>75</x:v>
      </x:c>
      <x:c r="AG73" s="20" t="n">
        <x:v>27</x:v>
      </x:c>
      <x:c r="AH73" s="20" t="str">
        <x:v>Bingöl A</x:v>
      </x:c>
      <x:c r="AI73" s="20" t="str">
        <x:v>CarterEtAl2013</x:v>
      </x:c>
      <x:c r="AJ73" s="20" t="str">
        <x:v>Table 2 (p. 562), checked 29 September 2026. Signs, brackets and printed outliers retained; their meaning is not inferred. See README.</x:v>
      </x:c>
    </x:row>
    <x:row r="74" ht="28.799999237060547" hidden="0" customHeight="1">
      <x:c r="A74" s="20" t="str">
        <x:v>KT.027</x:v>
      </x:c>
      <x:c r="B74" s="20" t="str">
        <x:v>Körtik Tepe</x:v>
      </x:c>
      <x:c r="C74" s="20" t="str">
        <x:v>Upper Tigris comparator</x:v>
      </x:c>
      <x:c r="D74" s="20" t="str">
        <x:v>late 11th-early 10th millennium BC; Epipalaeolithic to PPNA</x:v>
      </x:c>
      <x:c r="E74" s="20" t="str">
        <x:v>individual artefact from published table</x:v>
      </x:c>
      <x:c r="F74" s="20" t="str">
        <x:v>KT.027</x:v>
      </x:c>
      <x:c r="G74" s="20" t="str">
        <x:v>Non-cortical flake</x:v>
      </x:c>
      <x:c r="H74" s="20" t="str">
        <x:v>Unit HZJ; Trench A 85; Level −259 to −268</x:v>
      </x:c>
      <x:c r="I74" s="20" t="n">
        <x:v>1</x:v>
      </x:c>
      <x:c r="J74" s="20" t="str">
        <x:v>EDXRF; whole, non-destructive; MAX Lab Thermo Scientific ARL QuantX</x:v>
      </x:c>
      <x:c r="K74" s="20" t="str">
        <x:v>Ti, Mn, Fe, Zn, Ga, Rb, Sr, Y, Zr, Nb, Ba, Pb, Th (reported in paper Table 2)</x:v>
      </x:c>
      <x:c r="L74" s="20" t="str">
        <x:v>Bingöl B</x:v>
      </x:c>
      <x:c r="M74" s="20" t="str">
        <x:v>published artefact-level assignment</x:v>
      </x:c>
      <x:c r="N74" s="20" t="str">
        <x:v>Published specimen-level source assignment</x:v>
      </x:c>
      <x:c r="O74" s="20" t="str">
        <x:v>Used as Upper Tigris comparator; not direct evidence for Taş Tepeler source composition</x:v>
      </x:c>
      <x:c r="P74" s="20" t="str">
        <x:v>Regional comparator scenario in publication map</x:v>
      </x:c>
      <x:c r="Q74" s="20" t="str">
        <x:v>CarterEtAl2013</x:v>
      </x:c>
      <x:c r="R74" s="20" t="str">
        <x:v>Carter, T., Grant, S., Kartal, M., Coşkun, A. and Özkaya, V. 2013. 'Networks and Neolithisation: sourcing obsidian from Körtik Tepe (SE Anatolia)'. Journal of Archaeological Science 40.1: 556-569. https://doi.org/10.1016/j.jas.2012.08.003</x:v>
      </x:c>
      <x:c r="S74" s="20" t="str">
        <x:v>Published assignments; Table 1 transcription checked on 29 September 2026.</x:v>
      </x:c>
      <x:c r="T74" s="20" t="str">
        <x:v>Table 1 (p. 560), visually checked 29 September 2026. Level notation is retained as printed; see README.</x:v>
      </x:c>
      <x:c r="U74" s="20" t="n">
        <x:v>1412</x:v>
      </x:c>
      <x:c r="V74" s="20" t="n">
        <x:v>360</x:v>
      </x:c>
      <x:c r="W74" s="20" t="n">
        <x:v>15635</x:v>
      </x:c>
      <x:c r="X74" s="20" t="n">
        <x:v>63</x:v>
      </x:c>
      <x:c r="Y74" s="20" t="n">
        <x:v>18</x:v>
      </x:c>
      <x:c r="Z74" s="20" t="n">
        <x:v>231</x:v>
      </x:c>
      <x:c r="AA74" s="20" t="n">
        <x:v>48</x:v>
      </x:c>
      <x:c r="AB74" s="20" t="n">
        <x:v>31</x:v>
      </x:c>
      <x:c r="AC74" s="20" t="n">
        <x:v>337</x:v>
      </x:c>
      <x:c r="AD74" s="20" t="n">
        <x:v>17</x:v>
      </x:c>
      <x:c r="AE74" s="20" t="n">
        <x:v>547</x:v>
      </x:c>
      <x:c r="AF74" s="20" t="n">
        <x:v>35</x:v>
      </x:c>
      <x:c r="AG74" s="20" t="n">
        <x:v>29</x:v>
      </x:c>
      <x:c r="AH74" s="20" t="str">
        <x:v>Bingöl B</x:v>
      </x:c>
      <x:c r="AI74" s="20" t="str">
        <x:v>CarterEtAl2013</x:v>
      </x:c>
      <x:c r="AJ74" s="20" t="str">
        <x:v>Table 2 (p. 561), checked 29 September 2026. Signs, brackets and printed outliers retained; their meaning is not inferred. See README.</x:v>
      </x:c>
    </x:row>
    <x:row r="75" ht="28.799999237060547" hidden="0" customHeight="1">
      <x:c r="A75" s="20" t="str">
        <x:v>KT.106</x:v>
      </x:c>
      <x:c r="B75" s="20" t="str">
        <x:v>Körtik Tepe</x:v>
      </x:c>
      <x:c r="C75" s="20" t="str">
        <x:v>Upper Tigris comparator</x:v>
      </x:c>
      <x:c r="D75" s="20" t="str">
        <x:v>late 11th-early 10th millennium BC; Epipalaeolithic to PPNA</x:v>
      </x:c>
      <x:c r="E75" s="20" t="str">
        <x:v>individual artefact from published table</x:v>
      </x:c>
      <x:c r="F75" s="20" t="str">
        <x:v>KT.106</x:v>
      </x:c>
      <x:c r="G75" s="20" t="str">
        <x:v>Non-cortical flake</x:v>
      </x:c>
      <x:c r="H75" s="20" t="str">
        <x:v>Unit IAV; Trench A 85; Level −268 to −286</x:v>
      </x:c>
      <x:c r="I75" s="20" t="n">
        <x:v>1</x:v>
      </x:c>
      <x:c r="J75" s="20" t="str">
        <x:v>EDXRF; whole, non-destructive; MAX Lab Thermo Scientific ARL QuantX</x:v>
      </x:c>
      <x:c r="K75" s="20" t="str">
        <x:v>Ti, Mn, Fe, Zn, Ga, Rb, Sr, Y, Zr, Nb, Ba, Pb, Th (reported in paper Table 2)</x:v>
      </x:c>
      <x:c r="L75" s="20" t="str">
        <x:v>Nemrut Dağ</x:v>
      </x:c>
      <x:c r="M75" s="20" t="str">
        <x:v>published artefact-level assignment</x:v>
      </x:c>
      <x:c r="N75" s="20" t="str">
        <x:v>Published specimen-level source assignment</x:v>
      </x:c>
      <x:c r="O75" s="20" t="str">
        <x:v>Used as Upper Tigris comparator; not direct evidence for Taş Tepeler source composition</x:v>
      </x:c>
      <x:c r="P75" s="20" t="str">
        <x:v>Regional comparator scenario in publication map</x:v>
      </x:c>
      <x:c r="Q75" s="20" t="str">
        <x:v>CarterEtAl2013</x:v>
      </x:c>
      <x:c r="R75" s="20" t="str">
        <x:v>Carter, T., Grant, S., Kartal, M., Coşkun, A. and Özkaya, V. 2013. 'Networks and Neolithisation: sourcing obsidian from Körtik Tepe (SE Anatolia)'. Journal of Archaeological Science 40.1: 556-569. https://doi.org/10.1016/j.jas.2012.08.003</x:v>
      </x:c>
      <x:c r="S75" s="20" t="str">
        <x:v>Published assignments; Table 1 transcription checked on 29 September 2026.</x:v>
      </x:c>
      <x:c r="T75" s="20" t="str">
        <x:v>Table 1 (p. 560), visually checked 29 September 2026. Level notation is retained as printed; see README.</x:v>
      </x:c>
      <x:c r="U75" s="20" t="n">
        <x:v>1214</x:v>
      </x:c>
      <x:c r="V75" s="20" t="n">
        <x:v>464</x:v>
      </x:c>
      <x:c r="W75" s="20" t="n">
        <x:v>22543</x:v>
      </x:c>
      <x:c r="X75" s="20" t="n">
        <x:v>196</x:v>
      </x:c>
      <x:c r="Y75" s="20" t="n">
        <x:v>29</x:v>
      </x:c>
      <x:c r="Z75" s="20" t="n">
        <x:v>228</x:v>
      </x:c>
      <x:c r="AA75" s="66" t="str">
        <x:v>[3.1]</x:v>
      </x:c>
      <x:c r="AB75" s="20" t="n">
        <x:v>123</x:v>
      </x:c>
      <x:c r="AC75" s="20" t="n">
        <x:v>1275</x:v>
      </x:c>
      <x:c r="AD75" s="20" t="n">
        <x:v>76</x:v>
      </x:c>
      <x:c r="AE75" s="66" t="str">
        <x:v>[-20]</x:v>
      </x:c>
      <x:c r="AF75" s="20" t="n">
        <x:v>65</x:v>
      </x:c>
      <x:c r="AG75" s="20" t="n">
        <x:v>26</x:v>
      </x:c>
      <x:c r="AH75" s="20" t="str">
        <x:v>Nemrut Dağ</x:v>
      </x:c>
      <x:c r="AI75" s="20" t="str">
        <x:v>CarterEtAl2013</x:v>
      </x:c>
      <x:c r="AJ75" s="20" t="str">
        <x:v>Table 2 (p. 562), checked 29 September 2026. Signs, brackets and printed outliers retained; their meaning is not inferred. See README.</x:v>
      </x:c>
    </x:row>
    <x:row r="76" ht="28.799999237060547" hidden="0" customHeight="1">
      <x:c r="A76" s="20" t="str">
        <x:v>KT.008</x:v>
      </x:c>
      <x:c r="B76" s="20" t="str">
        <x:v>Körtik Tepe</x:v>
      </x:c>
      <x:c r="C76" s="20" t="str">
        <x:v>Upper Tigris comparator</x:v>
      </x:c>
      <x:c r="D76" s="20" t="str">
        <x:v>late 11th-early 10th millennium BC; Epipalaeolithic to PPNA</x:v>
      </x:c>
      <x:c r="E76" s="20" t="str">
        <x:v>individual artefact from published table</x:v>
      </x:c>
      <x:c r="F76" s="20" t="str">
        <x:v>KT.008</x:v>
      </x:c>
      <x:c r="G76" s="20" t="str">
        <x:v>Non-cortical flake</x:v>
      </x:c>
      <x:c r="H76" s="20" t="str">
        <x:v>Unit ICR; Trench A 85; Level −286 to −304</x:v>
      </x:c>
      <x:c r="I76" s="20" t="n">
        <x:v>1</x:v>
      </x:c>
      <x:c r="J76" s="20" t="str">
        <x:v>EDXRF; whole, non-destructive; MAX Lab Thermo Scientific ARL QuantX</x:v>
      </x:c>
      <x:c r="K76" s="20" t="str">
        <x:v>Ti, Mn, Fe, Zn, Ga, Rb, Sr, Y, Zr, Nb, Ba, Pb, Th (reported in paper Table 2)</x:v>
      </x:c>
      <x:c r="L76" s="20" t="str">
        <x:v>Bingöl B</x:v>
      </x:c>
      <x:c r="M76" s="20" t="str">
        <x:v>published artefact-level assignment</x:v>
      </x:c>
      <x:c r="N76" s="20" t="str">
        <x:v>Published specimen-level source assignment</x:v>
      </x:c>
      <x:c r="O76" s="20" t="str">
        <x:v>Used as Upper Tigris comparator; not direct evidence for Taş Tepeler source composition</x:v>
      </x:c>
      <x:c r="P76" s="20" t="str">
        <x:v>Regional comparator scenario in publication map</x:v>
      </x:c>
      <x:c r="Q76" s="20" t="str">
        <x:v>CarterEtAl2013</x:v>
      </x:c>
      <x:c r="R76" s="20" t="str">
        <x:v>Carter, T., Grant, S., Kartal, M., Coşkun, A. and Özkaya, V. 2013. 'Networks and Neolithisation: sourcing obsidian from Körtik Tepe (SE Anatolia)'. Journal of Archaeological Science 40.1: 556-569. https://doi.org/10.1016/j.jas.2012.08.003</x:v>
      </x:c>
      <x:c r="S76" s="20" t="str">
        <x:v>Published assignments; Table 1 transcription checked on 29 September 2026.</x:v>
      </x:c>
      <x:c r="T76" s="20" t="str">
        <x:v>Table 1 (p. 560), visually checked 29 September 2026. Level notation is retained as printed; see README.</x:v>
      </x:c>
      <x:c r="U76" s="20" t="n">
        <x:v>1442</x:v>
      </x:c>
      <x:c r="V76" s="20" t="n">
        <x:v>360</x:v>
      </x:c>
      <x:c r="W76" s="20" t="n">
        <x:v>16164</x:v>
      </x:c>
      <x:c r="X76" s="20" t="n">
        <x:v>69</x:v>
      </x:c>
      <x:c r="Y76" s="20" t="n">
        <x:v>22</x:v>
      </x:c>
      <x:c r="Z76" s="20" t="n">
        <x:v>248</x:v>
      </x:c>
      <x:c r="AA76" s="20" t="n">
        <x:v>52</x:v>
      </x:c>
      <x:c r="AB76" s="20" t="n">
        <x:v>32</x:v>
      </x:c>
      <x:c r="AC76" s="20" t="n">
        <x:v>340</x:v>
      </x:c>
      <x:c r="AD76" s="20" t="n">
        <x:v>20</x:v>
      </x:c>
      <x:c r="AE76" s="20" t="n">
        <x:v>457</x:v>
      </x:c>
      <x:c r="AF76" s="20" t="n">
        <x:v>44</x:v>
      </x:c>
      <x:c r="AG76" s="20" t="n">
        <x:v>39</x:v>
      </x:c>
      <x:c r="AH76" s="20" t="str">
        <x:v>Bingöl B</x:v>
      </x:c>
      <x:c r="AI76" s="20" t="str">
        <x:v>CarterEtAl2013</x:v>
      </x:c>
      <x:c r="AJ76" s="20" t="str">
        <x:v>Table 2 (p. 561), checked 29 September 2026. Signs, brackets and printed outliers retained; their meaning is not inferred. See README.</x:v>
      </x:c>
    </x:row>
    <x:row r="77" ht="28.799999237060547" hidden="0" customHeight="1">
      <x:c r="A77" s="20" t="str">
        <x:v>KT.045</x:v>
      </x:c>
      <x:c r="B77" s="20" t="str">
        <x:v>Körtik Tepe</x:v>
      </x:c>
      <x:c r="C77" s="20" t="str">
        <x:v>Upper Tigris comparator</x:v>
      </x:c>
      <x:c r="D77" s="20" t="str">
        <x:v>late 11th-early 10th millennium BC; Epipalaeolithic to PPNA</x:v>
      </x:c>
      <x:c r="E77" s="20" t="str">
        <x:v>individual artefact from published table</x:v>
      </x:c>
      <x:c r="F77" s="20" t="str">
        <x:v>KT.045</x:v>
      </x:c>
      <x:c r="G77" s="20" t="str">
        <x:v>Non-cortical blade-like flake</x:v>
      </x:c>
      <x:c r="H77" s="20" t="str">
        <x:v>Unit IEJ; Trench A 85; Level −304 to −322</x:v>
      </x:c>
      <x:c r="I77" s="20" t="n">
        <x:v>1</x:v>
      </x:c>
      <x:c r="J77" s="20" t="str">
        <x:v>EDXRF; whole, non-destructive; MAX Lab Thermo Scientific ARL QuantX</x:v>
      </x:c>
      <x:c r="K77" s="20" t="str">
        <x:v>Ti, Mn, Fe, Zn, Ga, Rb, Sr, Y, Zr, Nb, Ba, Pb, Th (reported in paper Table 2)</x:v>
      </x:c>
      <x:c r="L77" s="20" t="str">
        <x:v>Nemrut Dağ</x:v>
      </x:c>
      <x:c r="M77" s="20" t="str">
        <x:v>published artefact-level assignment</x:v>
      </x:c>
      <x:c r="N77" s="20" t="str">
        <x:v>Published specimen-level source assignment</x:v>
      </x:c>
      <x:c r="O77" s="20" t="str">
        <x:v>Used as Upper Tigris comparator; not direct evidence for Taş Tepeler source composition</x:v>
      </x:c>
      <x:c r="P77" s="20" t="str">
        <x:v>Regional comparator scenario in publication map</x:v>
      </x:c>
      <x:c r="Q77" s="20" t="str">
        <x:v>CarterEtAl2013</x:v>
      </x:c>
      <x:c r="R77" s="20" t="str">
        <x:v>Carter, T., Grant, S., Kartal, M., Coşkun, A. and Özkaya, V. 2013. 'Networks and Neolithisation: sourcing obsidian from Körtik Tepe (SE Anatolia)'. Journal of Archaeological Science 40.1: 556-569. https://doi.org/10.1016/j.jas.2012.08.003</x:v>
      </x:c>
      <x:c r="S77" s="20" t="str">
        <x:v>Published assignments; Table 1 transcription checked on 29 September 2026.</x:v>
      </x:c>
      <x:c r="T77" s="20" t="str">
        <x:v>Table 1 (p. 560), visually checked 29 September 2026. Level notation is retained as printed; see README.</x:v>
      </x:c>
      <x:c r="U77" s="20" t="n">
        <x:v>1228</x:v>
      </x:c>
      <x:c r="V77" s="20" t="n">
        <x:v>489</x:v>
      </x:c>
      <x:c r="W77" s="20" t="n">
        <x:v>22501</x:v>
      </x:c>
      <x:c r="X77" s="20" t="n">
        <x:v>204</x:v>
      </x:c>
      <x:c r="Y77" s="20" t="n">
        <x:v>34</x:v>
      </x:c>
      <x:c r="Z77" s="20" t="n">
        <x:v>231</x:v>
      </x:c>
      <x:c r="AA77" s="20" t="n">
        <x:v>8</x:v>
      </x:c>
      <x:c r="AB77" s="20" t="n">
        <x:v>126</x:v>
      </x:c>
      <x:c r="AC77" s="20" t="n">
        <x:v>1284</x:v>
      </x:c>
      <x:c r="AD77" s="20" t="n">
        <x:v>73</x:v>
      </x:c>
      <x:c r="AE77" s="66" t="str">
        <x:v>[-20]</x:v>
      </x:c>
      <x:c r="AF77" s="20" t="n">
        <x:v>61</x:v>
      </x:c>
      <x:c r="AG77" s="20" t="n">
        <x:v>25</x:v>
      </x:c>
      <x:c r="AH77" s="20" t="str">
        <x:v>Nemrut Dağ</x:v>
      </x:c>
      <x:c r="AI77" s="20" t="str">
        <x:v>CarterEtAl2013</x:v>
      </x:c>
      <x:c r="AJ77" s="20" t="str">
        <x:v>Table 2 (p. 562), checked 29 September 2026. Signs, brackets and printed outliers retained; their meaning is not inferred. See README.</x:v>
      </x:c>
    </x:row>
    <x:row r="78" ht="28.799999237060547" hidden="0" customHeight="1">
      <x:c r="A78" s="20" t="str">
        <x:v>KT.010</x:v>
      </x:c>
      <x:c r="B78" s="20" t="str">
        <x:v>Körtik Tepe</x:v>
      </x:c>
      <x:c r="C78" s="20" t="str">
        <x:v>Upper Tigris comparator</x:v>
      </x:c>
      <x:c r="D78" s="20" t="str">
        <x:v>late 11th-early 10th millennium BC; Epipalaeolithic to PPNA</x:v>
      </x:c>
      <x:c r="E78" s="20" t="str">
        <x:v>individual artefact from published table</x:v>
      </x:c>
      <x:c r="F78" s="20" t="str">
        <x:v>KT.010</x:v>
      </x:c>
      <x:c r="G78" s="20" t="str">
        <x:v>Non-cortical flake</x:v>
      </x:c>
      <x:c r="H78" s="20" t="str">
        <x:v>Unit IHN; Trench A 85; Level −322 to −334</x:v>
      </x:c>
      <x:c r="I78" s="20" t="n">
        <x:v>1</x:v>
      </x:c>
      <x:c r="J78" s="20" t="str">
        <x:v>EDXRF; whole, non-destructive; MAX Lab Thermo Scientific ARL QuantX</x:v>
      </x:c>
      <x:c r="K78" s="20" t="str">
        <x:v>Ti, Mn, Fe, Zn, Ga, Rb, Sr, Y, Zr, Nb, Ba, Pb, Th (reported in paper Table 2)</x:v>
      </x:c>
      <x:c r="L78" s="20" t="str">
        <x:v>Nemrut Dağ</x:v>
      </x:c>
      <x:c r="M78" s="20" t="str">
        <x:v>published artefact-level assignment</x:v>
      </x:c>
      <x:c r="N78" s="20" t="str">
        <x:v>Published specimen-level source assignment</x:v>
      </x:c>
      <x:c r="O78" s="20" t="str">
        <x:v>Used as Upper Tigris comparator; not direct evidence for Taş Tepeler source composition</x:v>
      </x:c>
      <x:c r="P78" s="20" t="str">
        <x:v>Regional comparator scenario in publication map</x:v>
      </x:c>
      <x:c r="Q78" s="20" t="str">
        <x:v>CarterEtAl2013</x:v>
      </x:c>
      <x:c r="R78" s="20" t="str">
        <x:v>Carter, T., Grant, S., Kartal, M., Coşkun, A. and Özkaya, V. 2013. 'Networks and Neolithisation: sourcing obsidian from Körtik Tepe (SE Anatolia)'. Journal of Archaeological Science 40.1: 556-569. https://doi.org/10.1016/j.jas.2012.08.003</x:v>
      </x:c>
      <x:c r="S78" s="20" t="str">
        <x:v>Published assignments; Table 1 transcription checked on 29 September 2026.</x:v>
      </x:c>
      <x:c r="T78" s="20" t="str">
        <x:v>Table 1 (p. 560), visually checked 29 September 2026. Level notation is retained as printed; see README.</x:v>
      </x:c>
      <x:c r="U78" s="20" t="n">
        <x:v>1166</x:v>
      </x:c>
      <x:c r="V78" s="20" t="n">
        <x:v>490</x:v>
      </x:c>
      <x:c r="W78" s="20" t="n">
        <x:v>21848</x:v>
      </x:c>
      <x:c r="X78" s="20" t="n">
        <x:v>199</x:v>
      </x:c>
      <x:c r="Y78" s="20" t="n">
        <x:v>41</x:v>
      </x:c>
      <x:c r="Z78" s="20" t="n">
        <x:v>222</x:v>
      </x:c>
      <x:c r="AA78" s="20" t="n">
        <x:v>7</x:v>
      </x:c>
      <x:c r="AB78" s="20" t="n">
        <x:v>121</x:v>
      </x:c>
      <x:c r="AC78" s="20" t="n">
        <x:v>1251</x:v>
      </x:c>
      <x:c r="AD78" s="20" t="n">
        <x:v>68</x:v>
      </x:c>
      <x:c r="AE78" s="20" t="n">
        <x:v>-26</x:v>
      </x:c>
      <x:c r="AF78" s="20" t="n">
        <x:v>66</x:v>
      </x:c>
      <x:c r="AG78" s="20" t="n">
        <x:v>31</x:v>
      </x:c>
      <x:c r="AH78" s="20" t="str">
        <x:v>Nemrut Dağ</x:v>
      </x:c>
      <x:c r="AI78" s="20" t="str">
        <x:v>CarterEtAl2013</x:v>
      </x:c>
      <x:c r="AJ78" s="20" t="str">
        <x:v>Table 2 (p. 562), checked 29 September 2026. Signs, brackets and printed outliers retained; their meaning is not inferred. See README.</x:v>
      </x:c>
    </x:row>
    <x:row r="79" ht="28.799999237060547" hidden="0" customHeight="1">
      <x:c r="A79" s="20" t="str">
        <x:v>KT.046</x:v>
      </x:c>
      <x:c r="B79" s="20" t="str">
        <x:v>Körtik Tepe</x:v>
      </x:c>
      <x:c r="C79" s="20" t="str">
        <x:v>Upper Tigris comparator</x:v>
      </x:c>
      <x:c r="D79" s="20" t="str">
        <x:v>late 11th-early 10th millennium BC; Epipalaeolithic to PPNA</x:v>
      </x:c>
      <x:c r="E79" s="20" t="str">
        <x:v>individual artefact from published table</x:v>
      </x:c>
      <x:c r="F79" s="20" t="str">
        <x:v>KT.046</x:v>
      </x:c>
      <x:c r="G79" s="20" t="str">
        <x:v>Bladelet</x:v>
      </x:c>
      <x:c r="H79" s="20" t="str">
        <x:v>Unit HYN; Trench A 86; Level −144 to −160</x:v>
      </x:c>
      <x:c r="I79" s="20" t="n">
        <x:v>1</x:v>
      </x:c>
      <x:c r="J79" s="20" t="str">
        <x:v>EDXRF; whole, non-destructive; MAX Lab Thermo Scientific ARL QuantX</x:v>
      </x:c>
      <x:c r="K79" s="20" t="str">
        <x:v>Ti, Mn, Fe, Zn, Ga, Rb, Sr, Y, Zr, Nb, Ba, Pb, Th (reported in paper Table 2)</x:v>
      </x:c>
      <x:c r="L79" s="20" t="str">
        <x:v>Bingöl B</x:v>
      </x:c>
      <x:c r="M79" s="20" t="str">
        <x:v>published artefact-level assignment</x:v>
      </x:c>
      <x:c r="N79" s="20" t="str">
        <x:v>Published specimen-level source assignment</x:v>
      </x:c>
      <x:c r="O79" s="20" t="str">
        <x:v>Used as Upper Tigris comparator; not direct evidence for Taş Tepeler source composition</x:v>
      </x:c>
      <x:c r="P79" s="20" t="str">
        <x:v>Regional comparator scenario in publication map</x:v>
      </x:c>
      <x:c r="Q79" s="20" t="str">
        <x:v>CarterEtAl2013</x:v>
      </x:c>
      <x:c r="R79" s="20" t="str">
        <x:v>Carter, T., Grant, S., Kartal, M., Coşkun, A. and Özkaya, V. 2013. 'Networks and Neolithisation: sourcing obsidian from Körtik Tepe (SE Anatolia)'. Journal of Archaeological Science 40.1: 556-569. https://doi.org/10.1016/j.jas.2012.08.003</x:v>
      </x:c>
      <x:c r="S79" s="20" t="str">
        <x:v>Published assignments; Table 1 transcription checked on 29 September 2026.</x:v>
      </x:c>
      <x:c r="T79" s="20" t="str">
        <x:v>Table 1 (p. 560), visually checked 29 September 2026. Level notation is retained as printed; see README.</x:v>
      </x:c>
      <x:c r="U79" s="20" t="n">
        <x:v>1186</x:v>
      </x:c>
      <x:c r="V79" s="20" t="n">
        <x:v>360</x:v>
      </x:c>
      <x:c r="W79" s="20" t="n">
        <x:v>13607</x:v>
      </x:c>
      <x:c r="X79" s="20" t="n">
        <x:v>56</x:v>
      </x:c>
      <x:c r="Y79" s="20" t="n">
        <x:v>19</x:v>
      </x:c>
      <x:c r="Z79" s="20" t="n">
        <x:v>207</x:v>
      </x:c>
      <x:c r="AA79" s="20" t="n">
        <x:v>113</x:v>
      </x:c>
      <x:c r="AB79" s="20" t="n">
        <x:v>30</x:v>
      </x:c>
      <x:c r="AC79" s="20" t="n">
        <x:v>306</x:v>
      </x:c>
      <x:c r="AD79" s="20" t="n">
        <x:v>14</x:v>
      </x:c>
      <x:c r="AE79" s="20" t="n">
        <x:v>432</x:v>
      </x:c>
      <x:c r="AF79" s="20" t="n">
        <x:v>33</x:v>
      </x:c>
      <x:c r="AG79" s="20" t="n">
        <x:v>32</x:v>
      </x:c>
      <x:c r="AH79" s="20" t="str">
        <x:v>Bingöl B</x:v>
      </x:c>
      <x:c r="AI79" s="20" t="str">
        <x:v>CarterEtAl2013</x:v>
      </x:c>
      <x:c r="AJ79" s="20" t="str">
        <x:v>Table 2 (p. 561), checked 29 September 2026. Signs, brackets and printed outliers retained; their meaning is not inferred. See README.</x:v>
      </x:c>
    </x:row>
    <x:row r="80" ht="28.799999237060547" hidden="0" customHeight="1">
      <x:c r="A80" s="20" t="str">
        <x:v>KT.029</x:v>
      </x:c>
      <x:c r="B80" s="20" t="str">
        <x:v>Körtik Tepe</x:v>
      </x:c>
      <x:c r="C80" s="20" t="str">
        <x:v>Upper Tigris comparator</x:v>
      </x:c>
      <x:c r="D80" s="20" t="str">
        <x:v>late 11th-early 10th millennium BC; Epipalaeolithic to PPNA</x:v>
      </x:c>
      <x:c r="E80" s="20" t="str">
        <x:v>individual artefact from published table</x:v>
      </x:c>
      <x:c r="F80" s="20" t="str">
        <x:v>KT.029</x:v>
      </x:c>
      <x:c r="G80" s="20" t="str">
        <x:v>Non-cortical flake</x:v>
      </x:c>
      <x:c r="H80" s="20" t="str">
        <x:v>Unit HFL; Trench A 86; Level −196 to −205</x:v>
      </x:c>
      <x:c r="I80" s="20" t="n">
        <x:v>1</x:v>
      </x:c>
      <x:c r="J80" s="20" t="str">
        <x:v>EDXRF; whole, non-destructive; MAX Lab Thermo Scientific ARL QuantX</x:v>
      </x:c>
      <x:c r="K80" s="20" t="str">
        <x:v>Ti, Mn, Fe, Zn, Ga, Rb, Sr, Y, Zr, Nb, Ba, Pb, Th (reported in paper Table 2)</x:v>
      </x:c>
      <x:c r="L80" s="20" t="str">
        <x:v>Bingöl B</x:v>
      </x:c>
      <x:c r="M80" s="20" t="str">
        <x:v>published artefact-level assignment</x:v>
      </x:c>
      <x:c r="N80" s="20" t="str">
        <x:v>Published specimen-level source assignment</x:v>
      </x:c>
      <x:c r="O80" s="20" t="str">
        <x:v>Used as Upper Tigris comparator; not direct evidence for Taş Tepeler source composition</x:v>
      </x:c>
      <x:c r="P80" s="20" t="str">
        <x:v>Regional comparator scenario in publication map</x:v>
      </x:c>
      <x:c r="Q80" s="20" t="str">
        <x:v>CarterEtAl2013</x:v>
      </x:c>
      <x:c r="R80" s="20" t="str">
        <x:v>Carter, T., Grant, S., Kartal, M., Coşkun, A. and Özkaya, V. 2013. 'Networks and Neolithisation: sourcing obsidian from Körtik Tepe (SE Anatolia)'. Journal of Archaeological Science 40.1: 556-569. https://doi.org/10.1016/j.jas.2012.08.003</x:v>
      </x:c>
      <x:c r="S80" s="20" t="str">
        <x:v>Published assignments; Table 1 transcription checked on 29 September 2026.</x:v>
      </x:c>
      <x:c r="T80" s="20" t="str">
        <x:v>Table 1 (p. 560), visually checked 29 September 2026. Level notation is retained as printed; see README.</x:v>
      </x:c>
      <x:c r="U80" s="20" t="n">
        <x:v>1199</x:v>
      </x:c>
      <x:c r="V80" s="20" t="n">
        <x:v>318</x:v>
      </x:c>
      <x:c r="W80" s="20" t="n">
        <x:v>12871</x:v>
      </x:c>
      <x:c r="X80" s="20" t="n">
        <x:v>69</x:v>
      </x:c>
      <x:c r="Y80" s="20" t="n">
        <x:v>16</x:v>
      </x:c>
      <x:c r="Z80" s="20" t="n">
        <x:v>202</x:v>
      </x:c>
      <x:c r="AA80" s="20" t="n">
        <x:v>42</x:v>
      </x:c>
      <x:c r="AB80" s="20" t="n">
        <x:v>28</x:v>
      </x:c>
      <x:c r="AC80" s="20" t="n">
        <x:v>299</x:v>
      </x:c>
      <x:c r="AD80" s="20" t="n">
        <x:v>18</x:v>
      </x:c>
      <x:c r="AE80" s="20" t="n">
        <x:v>541</x:v>
      </x:c>
      <x:c r="AF80" s="20" t="n">
        <x:v>33</x:v>
      </x:c>
      <x:c r="AG80" s="20" t="n">
        <x:v>24</x:v>
      </x:c>
      <x:c r="AH80" s="20" t="str">
        <x:v>Bingöl B</x:v>
      </x:c>
      <x:c r="AI80" s="20" t="str">
        <x:v>CarterEtAl2013</x:v>
      </x:c>
      <x:c r="AJ80" s="20" t="str">
        <x:v>Table 2 (p. 561), checked 29 September 2026. Signs, brackets and printed outliers retained; their meaning is not inferred. See README.</x:v>
      </x:c>
    </x:row>
    <x:row r="81" ht="28.799999237060547" hidden="0" customHeight="1">
      <x:c r="A81" s="20" t="str">
        <x:v>KT.118</x:v>
      </x:c>
      <x:c r="B81" s="20" t="str">
        <x:v>Körtik Tepe</x:v>
      </x:c>
      <x:c r="C81" s="20" t="str">
        <x:v>Upper Tigris comparator</x:v>
      </x:c>
      <x:c r="D81" s="20" t="str">
        <x:v>late 11th-early 10th millennium BC; Epipalaeolithic to PPNA</x:v>
      </x:c>
      <x:c r="E81" s="20" t="str">
        <x:v>individual artefact from published table</x:v>
      </x:c>
      <x:c r="F81" s="20" t="str">
        <x:v>KT.118</x:v>
      </x:c>
      <x:c r="G81" s="20" t="str">
        <x:v>Part-cortical flake (55%)</x:v>
      </x:c>
      <x:c r="H81" s="20" t="str">
        <x:v>Unit HJZ; Trench A 86; Level −219 to −242</x:v>
      </x:c>
      <x:c r="I81" s="20" t="n">
        <x:v>1</x:v>
      </x:c>
      <x:c r="J81" s="20" t="str">
        <x:v>EDXRF; whole, non-destructive; MAX Lab Thermo Scientific ARL QuantX</x:v>
      </x:c>
      <x:c r="K81" s="20" t="str">
        <x:v>Ti, Mn, Fe, Zn, Ga, Rb, Sr, Y, Zr, Nb, Ba, Pb, Th (reported in paper Table 2)</x:v>
      </x:c>
      <x:c r="L81" s="20" t="str">
        <x:v>Bingöl A</x:v>
      </x:c>
      <x:c r="M81" s="20" t="str">
        <x:v>published artefact-level assignment</x:v>
      </x:c>
      <x:c r="N81" s="20" t="str">
        <x:v>Published specimen-level source assignment</x:v>
      </x:c>
      <x:c r="O81" s="20" t="str">
        <x:v>Used as Upper Tigris comparator; not direct evidence for Taş Tepeler source composition</x:v>
      </x:c>
      <x:c r="P81" s="20" t="str">
        <x:v>Regional comparator scenario in publication map</x:v>
      </x:c>
      <x:c r="Q81" s="20" t="str">
        <x:v>CarterEtAl2013</x:v>
      </x:c>
      <x:c r="R81" s="20" t="str">
        <x:v>Carter, T., Grant, S., Kartal, M., Coşkun, A. and Özkaya, V. 2013. 'Networks and Neolithisation: sourcing obsidian from Körtik Tepe (SE Anatolia)'. Journal of Archaeological Science 40.1: 556-569. https://doi.org/10.1016/j.jas.2012.08.003</x:v>
      </x:c>
      <x:c r="S81" s="20" t="str">
        <x:v>Published assignments; Table 1 transcription checked on 29 September 2026.</x:v>
      </x:c>
      <x:c r="T81" s="20" t="str">
        <x:v>Table 1 (p. 560), visually checked 29 September 2026. Level notation is retained as printed; see README.</x:v>
      </x:c>
      <x:c r="U81" s="20" t="n">
        <x:v>1300</x:v>
      </x:c>
      <x:c r="V81" s="20" t="n">
        <x:v>510</x:v>
      </x:c>
      <x:c r="W81" s="20" t="n">
        <x:v>28696</x:v>
      </x:c>
      <x:c r="X81" s="20" t="n">
        <x:v>211</x:v>
      </x:c>
      <x:c r="Y81" s="20" t="n">
        <x:v>35</x:v>
      </x:c>
      <x:c r="Z81" s="20" t="n">
        <x:v>268</x:v>
      </x:c>
      <x:c r="AA81" s="20" t="n">
        <x:v>4</x:v>
      </x:c>
      <x:c r="AB81" s="20" t="n">
        <x:v>136</x:v>
      </x:c>
      <x:c r="AC81" s="20" t="n">
        <x:v>1306</x:v>
      </x:c>
      <x:c r="AD81" s="20" t="n">
        <x:v>66</x:v>
      </x:c>
      <x:c r="AE81" s="20" t="n">
        <x:v>-26</x:v>
      </x:c>
      <x:c r="AF81" s="20" t="n">
        <x:v>85</x:v>
      </x:c>
      <x:c r="AG81" s="20" t="n">
        <x:v>30</x:v>
      </x:c>
      <x:c r="AH81" s="20" t="str">
        <x:v>Bingöl A</x:v>
      </x:c>
      <x:c r="AI81" s="20" t="str">
        <x:v>CarterEtAl2013</x:v>
      </x:c>
      <x:c r="AJ81" s="20" t="str">
        <x:v>Table 2 (p. 562), checked 29 September 2026. Signs, brackets and printed outliers retained; their meaning is not inferred. See README.</x:v>
      </x:c>
    </x:row>
    <x:row r="82" ht="28.799999237060547" hidden="0" customHeight="1">
      <x:c r="A82" s="20" t="str">
        <x:v>KT.101</x:v>
      </x:c>
      <x:c r="B82" s="20" t="str">
        <x:v>Körtik Tepe</x:v>
      </x:c>
      <x:c r="C82" s="20" t="str">
        <x:v>Upper Tigris comparator</x:v>
      </x:c>
      <x:c r="D82" s="20" t="str">
        <x:v>late 11th-early 10th millennium BC; Epipalaeolithic to PPNA</x:v>
      </x:c>
      <x:c r="E82" s="20" t="str">
        <x:v>individual artefact from published table</x:v>
      </x:c>
      <x:c r="F82" s="20" t="str">
        <x:v>KT.101</x:v>
      </x:c>
      <x:c r="G82" s="20" t="str">
        <x:v>Non-cortical blade-like flake</x:v>
      </x:c>
      <x:c r="H82" s="20" t="str">
        <x:v>Unit HLY; Trench A 86; Level −242 to −258</x:v>
      </x:c>
      <x:c r="I82" s="20" t="n">
        <x:v>1</x:v>
      </x:c>
      <x:c r="J82" s="20" t="str">
        <x:v>EDXRF; whole, non-destructive; MAX Lab Thermo Scientific ARL QuantX</x:v>
      </x:c>
      <x:c r="K82" s="20" t="str">
        <x:v>Ti, Mn, Fe, Zn, Ga, Rb, Sr, Y, Zr, Nb, Ba, Pb, Th (reported in paper Table 2)</x:v>
      </x:c>
      <x:c r="L82" s="20" t="str">
        <x:v>Bingöl B</x:v>
      </x:c>
      <x:c r="M82" s="20" t="str">
        <x:v>published artefact-level assignment</x:v>
      </x:c>
      <x:c r="N82" s="20" t="str">
        <x:v>Published specimen-level source assignment</x:v>
      </x:c>
      <x:c r="O82" s="20" t="str">
        <x:v>Used as Upper Tigris comparator; not direct evidence for Taş Tepeler source composition</x:v>
      </x:c>
      <x:c r="P82" s="20" t="str">
        <x:v>Regional comparator scenario in publication map</x:v>
      </x:c>
      <x:c r="Q82" s="20" t="str">
        <x:v>CarterEtAl2013</x:v>
      </x:c>
      <x:c r="R82" s="20" t="str">
        <x:v>Carter, T., Grant, S., Kartal, M., Coşkun, A. and Özkaya, V. 2013. 'Networks and Neolithisation: sourcing obsidian from Körtik Tepe (SE Anatolia)'. Journal of Archaeological Science 40.1: 556-569. https://doi.org/10.1016/j.jas.2012.08.003</x:v>
      </x:c>
      <x:c r="S82" s="20" t="str">
        <x:v>Published assignments; Table 1 transcription checked on 29 September 2026.</x:v>
      </x:c>
      <x:c r="T82" s="20" t="str">
        <x:v>Table 1 (p. 560), visually checked 29 September 2026. Level notation is retained as printed; see README.</x:v>
      </x:c>
      <x:c r="U82" s="20" t="n">
        <x:v>1459</x:v>
      </x:c>
      <x:c r="V82" s="20" t="n">
        <x:v>387</x:v>
      </x:c>
      <x:c r="W82" s="20" t="n">
        <x:v>16351</x:v>
      </x:c>
      <x:c r="X82" s="20" t="n">
        <x:v>62</x:v>
      </x:c>
      <x:c r="Y82" s="20" t="n">
        <x:v>17</x:v>
      </x:c>
      <x:c r="Z82" s="20" t="n">
        <x:v>245</x:v>
      </x:c>
      <x:c r="AA82" s="20" t="n">
        <x:v>50</x:v>
      </x:c>
      <x:c r="AB82" s="20" t="n">
        <x:v>34</x:v>
      </x:c>
      <x:c r="AC82" s="20" t="n">
        <x:v>336</x:v>
      </x:c>
      <x:c r="AD82" s="20" t="n">
        <x:v>14</x:v>
      </x:c>
      <x:c r="AE82" s="20" t="n">
        <x:v>472</x:v>
      </x:c>
      <x:c r="AF82" s="20" t="n">
        <x:v>38</x:v>
      </x:c>
      <x:c r="AG82" s="20" t="n">
        <x:v>27</x:v>
      </x:c>
      <x:c r="AH82" s="20" t="str">
        <x:v>Bingöl B</x:v>
      </x:c>
      <x:c r="AI82" s="20" t="str">
        <x:v>CarterEtAl2013</x:v>
      </x:c>
      <x:c r="AJ82" s="20" t="str">
        <x:v>Table 2 (p. 561), checked 29 September 2026. Signs, brackets and printed outliers retained; their meaning is not inferred. See README.</x:v>
      </x:c>
    </x:row>
    <x:row r="83" ht="28.799999237060547" hidden="0" customHeight="1">
      <x:c r="A83" s="20" t="str">
        <x:v>KT.073</x:v>
      </x:c>
      <x:c r="B83" s="20" t="str">
        <x:v>Körtik Tepe</x:v>
      </x:c>
      <x:c r="C83" s="20" t="str">
        <x:v>Upper Tigris comparator</x:v>
      </x:c>
      <x:c r="D83" s="20" t="str">
        <x:v>late 11th-early 10th millennium BC; Epipalaeolithic to PPNA</x:v>
      </x:c>
      <x:c r="E83" s="20" t="str">
        <x:v>individual artefact from published table</x:v>
      </x:c>
      <x:c r="F83" s="20" t="str">
        <x:v>KT.073</x:v>
      </x:c>
      <x:c r="G83" s="20" t="str">
        <x:v>Non-cortical flake</x:v>
      </x:c>
      <x:c r="H83" s="20" t="str">
        <x:v>Unit HPN; Trench A 86; Level −289 to −298</x:v>
      </x:c>
      <x:c r="I83" s="20" t="n">
        <x:v>1</x:v>
      </x:c>
      <x:c r="J83" s="20" t="str">
        <x:v>EDXRF; whole, non-destructive; MAX Lab Thermo Scientific ARL QuantX</x:v>
      </x:c>
      <x:c r="K83" s="20" t="str">
        <x:v>Ti, Mn, Fe, Zn, Ga, Rb, Sr, Y, Zr, Nb, Ba, Pb, Th (reported in paper Table 2)</x:v>
      </x:c>
      <x:c r="L83" s="20" t="str">
        <x:v>Bingöl A</x:v>
      </x:c>
      <x:c r="M83" s="20" t="str">
        <x:v>published artefact-level assignment</x:v>
      </x:c>
      <x:c r="N83" s="20" t="str">
        <x:v>Published specimen-level source assignment</x:v>
      </x:c>
      <x:c r="O83" s="20" t="str">
        <x:v>Used as Upper Tigris comparator; not direct evidence for Taş Tepeler source composition</x:v>
      </x:c>
      <x:c r="P83" s="20" t="str">
        <x:v>Regional comparator scenario in publication map</x:v>
      </x:c>
      <x:c r="Q83" s="20" t="str">
        <x:v>CarterEtAl2013</x:v>
      </x:c>
      <x:c r="R83" s="20" t="str">
        <x:v>Carter, T., Grant, S., Kartal, M., Coşkun, A. and Özkaya, V. 2013. 'Networks and Neolithisation: sourcing obsidian from Körtik Tepe (SE Anatolia)'. Journal of Archaeological Science 40.1: 556-569. https://doi.org/10.1016/j.jas.2012.08.003</x:v>
      </x:c>
      <x:c r="S83" s="20" t="str">
        <x:v>Published assignments; Table 1 transcription checked on 29 September 2026.</x:v>
      </x:c>
      <x:c r="T83" s="20" t="str">
        <x:v>Table 1 (p. 560), visually checked 29 September 2026. Level notation is retained as printed; see README.</x:v>
      </x:c>
      <x:c r="U83" s="20" t="n">
        <x:v>1334</x:v>
      </x:c>
      <x:c r="V83" s="20" t="n">
        <x:v>647</x:v>
      </x:c>
      <x:c r="W83" s="20" t="n">
        <x:v>30679</x:v>
      </x:c>
      <x:c r="X83" s="20" t="n">
        <x:v>205</x:v>
      </x:c>
      <x:c r="Y83" s="20" t="n">
        <x:v>34</x:v>
      </x:c>
      <x:c r="Z83" s="20" t="n">
        <x:v>253</x:v>
      </x:c>
      <x:c r="AA83" s="20" t="n">
        <x:v>5</x:v>
      </x:c>
      <x:c r="AB83" s="20" t="n">
        <x:v>121</x:v>
      </x:c>
      <x:c r="AC83" s="20" t="n">
        <x:v>1199</x:v>
      </x:c>
      <x:c r="AD83" s="20" t="n">
        <x:v>64</x:v>
      </x:c>
      <x:c r="AE83" s="20" t="n">
        <x:v>-18</x:v>
      </x:c>
      <x:c r="AF83" s="20" t="n">
        <x:v>79</x:v>
      </x:c>
      <x:c r="AG83" s="20" t="n">
        <x:v>27</x:v>
      </x:c>
      <x:c r="AH83" s="20" t="str">
        <x:v>Bingöl A</x:v>
      </x:c>
      <x:c r="AI83" s="20" t="str">
        <x:v>CarterEtAl2013</x:v>
      </x:c>
      <x:c r="AJ83" s="20" t="str">
        <x:v>Table 2 (p. 562), checked 29 September 2026. Signs, brackets and printed outliers retained; their meaning is not inferred. See README.</x:v>
      </x:c>
    </x:row>
    <x:row r="84" ht="28.799999237060547" hidden="0" customHeight="1">
      <x:c r="A84" s="20" t="str">
        <x:v>KT.058</x:v>
      </x:c>
      <x:c r="B84" s="20" t="str">
        <x:v>Körtik Tepe</x:v>
      </x:c>
      <x:c r="C84" s="20" t="str">
        <x:v>Upper Tigris comparator</x:v>
      </x:c>
      <x:c r="D84" s="20" t="str">
        <x:v>late 11th-early 10th millennium BC; Epipalaeolithic to PPNA</x:v>
      </x:c>
      <x:c r="E84" s="20" t="str">
        <x:v>individual artefact from published table</x:v>
      </x:c>
      <x:c r="F84" s="20" t="str">
        <x:v>KT.058</x:v>
      </x:c>
      <x:c r="G84" s="20" t="str">
        <x:v>Non-cortical flake</x:v>
      </x:c>
      <x:c r="H84" s="20" t="str">
        <x:v>Unit HRZ; Trench A 86; Level −289 to −300</x:v>
      </x:c>
      <x:c r="I84" s="20" t="n">
        <x:v>1</x:v>
      </x:c>
      <x:c r="J84" s="20" t="str">
        <x:v>EDXRF; whole, non-destructive; MAX Lab Thermo Scientific ARL QuantX</x:v>
      </x:c>
      <x:c r="K84" s="20" t="str">
        <x:v>Ti, Mn, Fe, Zn, Ga, Rb, Sr, Y, Zr, Nb, Ba, Pb, Th (reported in paper Table 2)</x:v>
      </x:c>
      <x:c r="L84" s="20" t="str">
        <x:v>Bingöl A</x:v>
      </x:c>
      <x:c r="M84" s="20" t="str">
        <x:v>published artefact-level assignment</x:v>
      </x:c>
      <x:c r="N84" s="20" t="str">
        <x:v>Published specimen-level source assignment</x:v>
      </x:c>
      <x:c r="O84" s="20" t="str">
        <x:v>Used as Upper Tigris comparator; not direct evidence for Taş Tepeler source composition</x:v>
      </x:c>
      <x:c r="P84" s="20" t="str">
        <x:v>Regional comparator scenario in publication map</x:v>
      </x:c>
      <x:c r="Q84" s="20" t="str">
        <x:v>CarterEtAl2013</x:v>
      </x:c>
      <x:c r="R84" s="20" t="str">
        <x:v>Carter, T., Grant, S., Kartal, M., Coşkun, A. and Özkaya, V. 2013. 'Networks and Neolithisation: sourcing obsidian from Körtik Tepe (SE Anatolia)'. Journal of Archaeological Science 40.1: 556-569. https://doi.org/10.1016/j.jas.2012.08.003</x:v>
      </x:c>
      <x:c r="S84" s="20" t="str">
        <x:v>Published assignments; Table 1 transcription checked on 29 September 2026.</x:v>
      </x:c>
      <x:c r="T84" s="20" t="str">
        <x:v>Table 1 (p. 560), visually checked 29 September 2026. Level notation is retained as printed; see README.</x:v>
      </x:c>
      <x:c r="U84" s="20" t="n">
        <x:v>1413</x:v>
      </x:c>
      <x:c r="V84" s="20" t="n">
        <x:v>634</x:v>
      </x:c>
      <x:c r="W84" s="20" t="n">
        <x:v>30096</x:v>
      </x:c>
      <x:c r="X84" s="20" t="n">
        <x:v>208</x:v>
      </x:c>
      <x:c r="Y84" s="20" t="n">
        <x:v>35</x:v>
      </x:c>
      <x:c r="Z84" s="20" t="n">
        <x:v>270</x:v>
      </x:c>
      <x:c r="AA84" s="66" t="str">
        <x:v>[3.1]</x:v>
      </x:c>
      <x:c r="AB84" s="20" t="n">
        <x:v>134</x:v>
      </x:c>
      <x:c r="AC84" s="20" t="n">
        <x:v>1273</x:v>
      </x:c>
      <x:c r="AD84" s="20" t="n">
        <x:v>60</x:v>
      </x:c>
      <x:c r="AE84" s="66" t="str">
        <x:v>[-30.00]</x:v>
      </x:c>
      <x:c r="AF84" s="20" t="n">
        <x:v>84</x:v>
      </x:c>
      <x:c r="AG84" s="20" t="n">
        <x:v>35</x:v>
      </x:c>
      <x:c r="AH84" s="20" t="str">
        <x:v>Bingöl A</x:v>
      </x:c>
      <x:c r="AI84" s="20" t="str">
        <x:v>CarterEtAl2013</x:v>
      </x:c>
      <x:c r="AJ84" s="20" t="str">
        <x:v>Table 2 (p. 562), checked 29 September 2026. Signs, brackets and printed outliers retained; their meaning is not inferred. See README.</x:v>
      </x:c>
    </x:row>
    <x:row r="85" ht="28.799999237060547" hidden="0" customHeight="1">
      <x:c r="A85" s="20" t="str">
        <x:v>KT.035</x:v>
      </x:c>
      <x:c r="B85" s="20" t="str">
        <x:v>Körtik Tepe</x:v>
      </x:c>
      <x:c r="C85" s="20" t="str">
        <x:v>Upper Tigris comparator</x:v>
      </x:c>
      <x:c r="D85" s="20" t="str">
        <x:v>late 11th-early 10th millennium BC; Epipalaeolithic to PPNA</x:v>
      </x:c>
      <x:c r="E85" s="20" t="str">
        <x:v>individual artefact from published table</x:v>
      </x:c>
      <x:c r="F85" s="20" t="str">
        <x:v>KT.035</x:v>
      </x:c>
      <x:c r="G85" s="20" t="str">
        <x:v>Non-cortical flake – arched backed</x:v>
      </x:c>
      <x:c r="H85" s="20" t="str">
        <x:v>Unit HSO; Trench A 86; Level −300 to −311</x:v>
      </x:c>
      <x:c r="I85" s="20" t="n">
        <x:v>1</x:v>
      </x:c>
      <x:c r="J85" s="20" t="str">
        <x:v>EDXRF; whole, non-destructive; MAX Lab Thermo Scientific ARL QuantX</x:v>
      </x:c>
      <x:c r="K85" s="20" t="str">
        <x:v>Ti, Mn, Fe, Zn, Ga, Rb, Sr, Y, Zr, Nb, Ba, Pb, Th (reported in paper Table 2)</x:v>
      </x:c>
      <x:c r="L85" s="20" t="str">
        <x:v>Bingöl A</x:v>
      </x:c>
      <x:c r="M85" s="20" t="str">
        <x:v>published artefact-level assignment</x:v>
      </x:c>
      <x:c r="N85" s="20" t="str">
        <x:v>Published specimen-level source assignment</x:v>
      </x:c>
      <x:c r="O85" s="20" t="str">
        <x:v>Used as Upper Tigris comparator; not direct evidence for Taş Tepeler source composition</x:v>
      </x:c>
      <x:c r="P85" s="20" t="str">
        <x:v>Regional comparator scenario in publication map</x:v>
      </x:c>
      <x:c r="Q85" s="20" t="str">
        <x:v>CarterEtAl2013</x:v>
      </x:c>
      <x:c r="R85" s="20" t="str">
        <x:v>Carter, T., Grant, S., Kartal, M., Coşkun, A. and Özkaya, V. 2013. 'Networks and Neolithisation: sourcing obsidian from Körtik Tepe (SE Anatolia)'. Journal of Archaeological Science 40.1: 556-569. https://doi.org/10.1016/j.jas.2012.08.003</x:v>
      </x:c>
      <x:c r="S85" s="20" t="str">
        <x:v>Published assignments; Table 1 transcription checked on 29 September 2026.</x:v>
      </x:c>
      <x:c r="T85" s="20" t="str">
        <x:v>Table 1 (p. 560), visually checked 29 September 2026. Level notation is retained as printed; see README.</x:v>
      </x:c>
      <x:c r="U85" s="20" t="n">
        <x:v>1127</x:v>
      </x:c>
      <x:c r="V85" s="20" t="n">
        <x:v>487</x:v>
      </x:c>
      <x:c r="W85" s="20" t="n">
        <x:v>25798</x:v>
      </x:c>
      <x:c r="X85" s="20" t="n">
        <x:v>219</x:v>
      </x:c>
      <x:c r="Y85" s="20" t="n">
        <x:v>29</x:v>
      </x:c>
      <x:c r="Z85" s="20" t="n">
        <x:v>288</x:v>
      </x:c>
      <x:c r="AA85" s="20" t="n">
        <x:v>4</x:v>
      </x:c>
      <x:c r="AB85" s="20" t="n">
        <x:v>147</x:v>
      </x:c>
      <x:c r="AC85" s="20" t="n">
        <x:v>1387</x:v>
      </x:c>
      <x:c r="AD85" s="20" t="n">
        <x:v>72</x:v>
      </x:c>
      <x:c r="AE85" s="20" t="n">
        <x:v>-18</x:v>
      </x:c>
      <x:c r="AF85" s="20" t="n">
        <x:v>92</x:v>
      </x:c>
      <x:c r="AG85" s="20" t="n">
        <x:v>34</x:v>
      </x:c>
      <x:c r="AH85" s="20" t="str">
        <x:v>Bingöl A</x:v>
      </x:c>
      <x:c r="AI85" s="20" t="str">
        <x:v>CarterEtAl2013</x:v>
      </x:c>
      <x:c r="AJ85" s="20" t="str">
        <x:v>Table 2 (p. 562), checked 29 September 2026. Signs, brackets and printed outliers retained; their meaning is not inferred. See README.</x:v>
      </x:c>
    </x:row>
    <x:row r="86" ht="28.799999237060547" hidden="0" customHeight="1">
      <x:c r="A86" s="20" t="str">
        <x:v>KT.012</x:v>
      </x:c>
      <x:c r="B86" s="20" t="str">
        <x:v>Körtik Tepe</x:v>
      </x:c>
      <x:c r="C86" s="20" t="str">
        <x:v>Upper Tigris comparator</x:v>
      </x:c>
      <x:c r="D86" s="20" t="str">
        <x:v>late 11th-early 10th millennium BC; Epipalaeolithic to PPNA</x:v>
      </x:c>
      <x:c r="E86" s="20" t="str">
        <x:v>individual artefact from published table</x:v>
      </x:c>
      <x:c r="F86" s="20" t="str">
        <x:v>KT.012</x:v>
      </x:c>
      <x:c r="G86" s="20" t="str">
        <x:v>Cortical flake (80%)</x:v>
      </x:c>
      <x:c r="H86" s="20" t="str">
        <x:v>Unit HUR; Trench A 86; Level −316 to −328</x:v>
      </x:c>
      <x:c r="I86" s="20" t="n">
        <x:v>1</x:v>
      </x:c>
      <x:c r="J86" s="20" t="str">
        <x:v>EDXRF; whole, non-destructive; MAX Lab Thermo Scientific ARL QuantX</x:v>
      </x:c>
      <x:c r="K86" s="20" t="str">
        <x:v>Ti, Mn, Fe, Zn, Ga, Rb, Sr, Y, Zr, Nb, Ba, Pb, Th (reported in paper Table 2)</x:v>
      </x:c>
      <x:c r="L86" s="20" t="str">
        <x:v>Bingöl A</x:v>
      </x:c>
      <x:c r="M86" s="20" t="str">
        <x:v>published artefact-level assignment</x:v>
      </x:c>
      <x:c r="N86" s="20" t="str">
        <x:v>Published specimen-level source assignment</x:v>
      </x:c>
      <x:c r="O86" s="20" t="str">
        <x:v>Used as Upper Tigris comparator; not direct evidence for Taş Tepeler source composition</x:v>
      </x:c>
      <x:c r="P86" s="20" t="str">
        <x:v>Regional comparator scenario in publication map</x:v>
      </x:c>
      <x:c r="Q86" s="20" t="str">
        <x:v>CarterEtAl2013</x:v>
      </x:c>
      <x:c r="R86" s="20" t="str">
        <x:v>Carter, T., Grant, S., Kartal, M., Coşkun, A. and Özkaya, V. 2013. 'Networks and Neolithisation: sourcing obsidian from Körtik Tepe (SE Anatolia)'. Journal of Archaeological Science 40.1: 556-569. https://doi.org/10.1016/j.jas.2012.08.003</x:v>
      </x:c>
      <x:c r="S86" s="20" t="str">
        <x:v>Published assignments; Table 1 transcription checked on 29 September 2026.</x:v>
      </x:c>
      <x:c r="T86" s="20" t="str">
        <x:v>Table 1 (p. 560), visually checked 29 September 2026. Level notation is retained as printed; see README.</x:v>
      </x:c>
      <x:c r="U86" s="20" t="n">
        <x:v>1367</x:v>
      </x:c>
      <x:c r="V86" s="20" t="n">
        <x:v>593</x:v>
      </x:c>
      <x:c r="W86" s="20" t="n">
        <x:v>29605</x:v>
      </x:c>
      <x:c r="X86" s="20" t="n">
        <x:v>191</x:v>
      </x:c>
      <x:c r="Y86" s="20" t="n">
        <x:v>46</x:v>
      </x:c>
      <x:c r="Z86" s="20" t="n">
        <x:v>239</x:v>
      </x:c>
      <x:c r="AA86" s="20" t="n">
        <x:v>3</x:v>
      </x:c>
      <x:c r="AB86" s="20" t="n">
        <x:v>122</x:v>
      </x:c>
      <x:c r="AC86" s="20" t="n">
        <x:v>1145</x:v>
      </x:c>
      <x:c r="AD86" s="20" t="n">
        <x:v>56</x:v>
      </x:c>
      <x:c r="AE86" s="20" t="n">
        <x:v>-15</x:v>
      </x:c>
      <x:c r="AF86" s="20" t="n">
        <x:v>78</x:v>
      </x:c>
      <x:c r="AG86" s="20" t="n">
        <x:v>30</x:v>
      </x:c>
      <x:c r="AH86" s="20" t="str">
        <x:v>Bingöl A</x:v>
      </x:c>
      <x:c r="AI86" s="20" t="str">
        <x:v>CarterEtAl2013</x:v>
      </x:c>
      <x:c r="AJ86" s="20" t="str">
        <x:v>Table 2 (p. 561), checked 29 September 2026. Signs, brackets and printed outliers retained; their meaning is not inferred. See README.</x:v>
      </x:c>
    </x:row>
    <x:row r="87" ht="28.799999237060547" hidden="0" customHeight="1">
      <x:c r="A87" s="20" t="str">
        <x:v>KT.015</x:v>
      </x:c>
      <x:c r="B87" s="20" t="str">
        <x:v>Körtik Tepe</x:v>
      </x:c>
      <x:c r="C87" s="20" t="str">
        <x:v>Upper Tigris comparator</x:v>
      </x:c>
      <x:c r="D87" s="20" t="str">
        <x:v>late 11th-early 10th millennium BC; Epipalaeolithic to PPNA</x:v>
      </x:c>
      <x:c r="E87" s="20" t="str">
        <x:v>individual artefact from published table</x:v>
      </x:c>
      <x:c r="F87" s="20" t="str">
        <x:v>KT.015</x:v>
      </x:c>
      <x:c r="G87" s="20" t="str">
        <x:v>Non-cortical blade-like flake</x:v>
      </x:c>
      <x:c r="H87" s="20" t="str">
        <x:v>Unit HVT; Trench A 86; Level −328 to −328</x:v>
      </x:c>
      <x:c r="I87" s="20" t="n">
        <x:v>1</x:v>
      </x:c>
      <x:c r="J87" s="20" t="str">
        <x:v>EDXRF; whole, non-destructive; MAX Lab Thermo Scientific ARL QuantX</x:v>
      </x:c>
      <x:c r="K87" s="20" t="str">
        <x:v>Ti, Mn, Fe, Zn, Ga, Rb, Sr, Y, Zr, Nb, Ba, Pb, Th (reported in paper Table 2)</x:v>
      </x:c>
      <x:c r="L87" s="20" t="str">
        <x:v>Bingöl B</x:v>
      </x:c>
      <x:c r="M87" s="20" t="str">
        <x:v>published artefact-level assignment</x:v>
      </x:c>
      <x:c r="N87" s="20" t="str">
        <x:v>Published specimen-level source assignment</x:v>
      </x:c>
      <x:c r="O87" s="20" t="str">
        <x:v>Used as Upper Tigris comparator; not direct evidence for Taş Tepeler source composition</x:v>
      </x:c>
      <x:c r="P87" s="20" t="str">
        <x:v>Regional comparator scenario in publication map</x:v>
      </x:c>
      <x:c r="Q87" s="20" t="str">
        <x:v>CarterEtAl2013</x:v>
      </x:c>
      <x:c r="R87" s="20" t="str">
        <x:v>Carter, T., Grant, S., Kartal, M., Coşkun, A. and Özkaya, V. 2013. 'Networks and Neolithisation: sourcing obsidian from Körtik Tepe (SE Anatolia)'. Journal of Archaeological Science 40.1: 556-569. https://doi.org/10.1016/j.jas.2012.08.003</x:v>
      </x:c>
      <x:c r="S87" s="20" t="str">
        <x:v>Published assignments; Table 1 transcription checked on 29 September 2026.</x:v>
      </x:c>
      <x:c r="T87" s="20" t="str">
        <x:v>Table 1 (p. 560), visually checked 29 September 2026. Level notation is retained as printed; see README.</x:v>
      </x:c>
      <x:c r="U87" s="20" t="n">
        <x:v>1150</x:v>
      </x:c>
      <x:c r="V87" s="20" t="n">
        <x:v>356</x:v>
      </x:c>
      <x:c r="W87" s="20" t="n">
        <x:v>13810</x:v>
      </x:c>
      <x:c r="X87" s="20" t="n">
        <x:v>53</x:v>
      </x:c>
      <x:c r="Y87" s="20" t="n">
        <x:v>21</x:v>
      </x:c>
      <x:c r="Z87" s="20" t="n">
        <x:v>209</x:v>
      </x:c>
      <x:c r="AA87" s="20" t="n">
        <x:v>45</x:v>
      </x:c>
      <x:c r="AB87" s="20" t="n">
        <x:v>30</x:v>
      </x:c>
      <x:c r="AC87" s="20" t="n">
        <x:v>307</x:v>
      </x:c>
      <x:c r="AD87" s="20" t="n">
        <x:v>20</x:v>
      </x:c>
      <x:c r="AE87" s="20" t="n">
        <x:v>486</x:v>
      </x:c>
      <x:c r="AF87" s="20" t="n">
        <x:v>37</x:v>
      </x:c>
      <x:c r="AG87" s="20" t="n">
        <x:v>30</x:v>
      </x:c>
      <x:c r="AH87" s="20" t="str">
        <x:v>Bingöl B</x:v>
      </x:c>
      <x:c r="AI87" s="20" t="str">
        <x:v>CarterEtAl2013</x:v>
      </x:c>
      <x:c r="AJ87" s="20" t="str">
        <x:v>Table 2 (p. 561), checked 29 September 2026. Signs, brackets and printed outliers retained; their meaning is not inferred. See README.</x:v>
      </x:c>
    </x:row>
    <x:row r="88" ht="28.799999237060547" hidden="0" customHeight="1">
      <x:c r="A88" s="20" t="str">
        <x:v>KT.020</x:v>
      </x:c>
      <x:c r="B88" s="20" t="str">
        <x:v>Körtik Tepe</x:v>
      </x:c>
      <x:c r="C88" s="20" t="str">
        <x:v>Upper Tigris comparator</x:v>
      </x:c>
      <x:c r="D88" s="20" t="str">
        <x:v>late 11th-early 10th millennium BC; Epipalaeolithic to PPNA</x:v>
      </x:c>
      <x:c r="E88" s="20" t="str">
        <x:v>individual artefact from published table</x:v>
      </x:c>
      <x:c r="F88" s="20" t="str">
        <x:v>KT.020</x:v>
      </x:c>
      <x:c r="G88" s="20" t="str">
        <x:v>Non-cortical blade-like flake</x:v>
      </x:c>
      <x:c r="H88" s="20" t="str">
        <x:v>Unit HZP; Trench A 86; Level −328 to −339</x:v>
      </x:c>
      <x:c r="I88" s="20" t="n">
        <x:v>1</x:v>
      </x:c>
      <x:c r="J88" s="20" t="str">
        <x:v>EDXRF; whole, non-destructive; MAX Lab Thermo Scientific ARL QuantX</x:v>
      </x:c>
      <x:c r="K88" s="20" t="str">
        <x:v>Ti, Mn, Fe, Zn, Ga, Rb, Sr, Y, Zr, Nb, Ba, Pb, Th (reported in paper Table 2)</x:v>
      </x:c>
      <x:c r="L88" s="20" t="str">
        <x:v>Bingöl A</x:v>
      </x:c>
      <x:c r="M88" s="20" t="str">
        <x:v>published artefact-level assignment</x:v>
      </x:c>
      <x:c r="N88" s="20" t="str">
        <x:v>Published specimen-level source assignment</x:v>
      </x:c>
      <x:c r="O88" s="20" t="str">
        <x:v>Used as Upper Tigris comparator; not direct evidence for Taş Tepeler source composition</x:v>
      </x:c>
      <x:c r="P88" s="20" t="str">
        <x:v>Regional comparator scenario in publication map</x:v>
      </x:c>
      <x:c r="Q88" s="20" t="str">
        <x:v>CarterEtAl2013</x:v>
      </x:c>
      <x:c r="R88" s="20" t="str">
        <x:v>Carter, T., Grant, S., Kartal, M., Coşkun, A. and Özkaya, V. 2013. 'Networks and Neolithisation: sourcing obsidian from Körtik Tepe (SE Anatolia)'. Journal of Archaeological Science 40.1: 556-569. https://doi.org/10.1016/j.jas.2012.08.003</x:v>
      </x:c>
      <x:c r="S88" s="20" t="str">
        <x:v>Published assignments; Table 1 transcription checked on 29 September 2026.</x:v>
      </x:c>
      <x:c r="T88" s="20" t="str">
        <x:v>Table 1 (p. 560), visually checked 29 September 2026. Level notation is retained as printed; see README.</x:v>
      </x:c>
      <x:c r="U88" s="20" t="n">
        <x:v>1337</x:v>
      </x:c>
      <x:c r="V88" s="20" t="n">
        <x:v>629</x:v>
      </x:c>
      <x:c r="W88" s="20" t="n">
        <x:v>30064</x:v>
      </x:c>
      <x:c r="X88" s="20" t="n">
        <x:v>212</x:v>
      </x:c>
      <x:c r="Y88" s="20" t="n">
        <x:v>42</x:v>
      </x:c>
      <x:c r="Z88" s="20" t="n">
        <x:v>245</x:v>
      </x:c>
      <x:c r="AA88" s="20" t="n">
        <x:v>8</x:v>
      </x:c>
      <x:c r="AB88" s="20" t="n">
        <x:v>115</x:v>
      </x:c>
      <x:c r="AC88" s="20" t="n">
        <x:v>1179</x:v>
      </x:c>
      <x:c r="AD88" s="20" t="n">
        <x:v>59</x:v>
      </x:c>
      <x:c r="AE88" s="20" t="n">
        <x:v>-12</x:v>
      </x:c>
      <x:c r="AF88" s="20" t="n">
        <x:v>75</x:v>
      </x:c>
      <x:c r="AG88" s="20" t="n">
        <x:v>27</x:v>
      </x:c>
      <x:c r="AH88" s="20" t="str">
        <x:v>Bingöl A</x:v>
      </x:c>
      <x:c r="AI88" s="20" t="str">
        <x:v>CarterEtAl2013</x:v>
      </x:c>
      <x:c r="AJ88" s="20" t="str">
        <x:v>Table 2 (p. 562), checked 29 September 2026. Signs, brackets and printed outliers retained; their meaning is not inferred. See README.</x:v>
      </x:c>
    </x:row>
    <x:row r="89" ht="28.799999237060547" hidden="0" customHeight="1">
      <x:c r="A89" s="20" t="str">
        <x:v>KT.040</x:v>
      </x:c>
      <x:c r="B89" s="20" t="str">
        <x:v>Körtik Tepe</x:v>
      </x:c>
      <x:c r="C89" s="20" t="str">
        <x:v>Upper Tigris comparator</x:v>
      </x:c>
      <x:c r="D89" s="20" t="str">
        <x:v>late 11th-early 10th millennium BC; Epipalaeolithic to PPNA</x:v>
      </x:c>
      <x:c r="E89" s="20" t="str">
        <x:v>individual artefact from published table</x:v>
      </x:c>
      <x:c r="F89" s="20" t="str">
        <x:v>KT.040</x:v>
      </x:c>
      <x:c r="G89" s="20" t="str">
        <x:v>Part-cortical blade-like flake (75%)</x:v>
      </x:c>
      <x:c r="H89" s="20" t="str">
        <x:v>Unit IBF; Trench A 86; Level −347 to −364</x:v>
      </x:c>
      <x:c r="I89" s="20" t="n">
        <x:v>1</x:v>
      </x:c>
      <x:c r="J89" s="20" t="str">
        <x:v>EDXRF; whole, non-destructive; MAX Lab Thermo Scientific ARL QuantX</x:v>
      </x:c>
      <x:c r="K89" s="20" t="str">
        <x:v>Ti, Mn, Fe, Zn, Ga, Rb, Sr, Y, Zr, Nb, Ba, Pb, Th (reported in paper Table 2)</x:v>
      </x:c>
      <x:c r="L89" s="20" t="str">
        <x:v>Nemrut Dağ</x:v>
      </x:c>
      <x:c r="M89" s="20" t="str">
        <x:v>published artefact-level assignment</x:v>
      </x:c>
      <x:c r="N89" s="20" t="str">
        <x:v>Published specimen-level source assignment</x:v>
      </x:c>
      <x:c r="O89" s="20" t="str">
        <x:v>Used as Upper Tigris comparator; not direct evidence for Taş Tepeler source composition</x:v>
      </x:c>
      <x:c r="P89" s="20" t="str">
        <x:v>Regional comparator scenario in publication map</x:v>
      </x:c>
      <x:c r="Q89" s="20" t="str">
        <x:v>CarterEtAl2013</x:v>
      </x:c>
      <x:c r="R89" s="20" t="str">
        <x:v>Carter, T., Grant, S., Kartal, M., Coşkun, A. and Özkaya, V. 2013. 'Networks and Neolithisation: sourcing obsidian from Körtik Tepe (SE Anatolia)'. Journal of Archaeological Science 40.1: 556-569. https://doi.org/10.1016/j.jas.2012.08.003</x:v>
      </x:c>
      <x:c r="S89" s="20" t="str">
        <x:v>Published assignments; Table 1 transcription checked on 29 September 2026.</x:v>
      </x:c>
      <x:c r="T89" s="20" t="str">
        <x:v>Table 1 (p. 560), visually checked 29 September 2026. Level notation is retained as printed; see README.</x:v>
      </x:c>
      <x:c r="U89" s="20" t="n">
        <x:v>1258</x:v>
      </x:c>
      <x:c r="V89" s="20" t="n">
        <x:v>436</x:v>
      </x:c>
      <x:c r="W89" s="20" t="n">
        <x:v>21239</x:v>
      </x:c>
      <x:c r="X89" s="20" t="n">
        <x:v>174</x:v>
      </x:c>
      <x:c r="Y89" s="20" t="n">
        <x:v>33</x:v>
      </x:c>
      <x:c r="Z89" s="20" t="n">
        <x:v>226</x:v>
      </x:c>
      <x:c r="AA89" s="20" t="n">
        <x:v>4</x:v>
      </x:c>
      <x:c r="AB89" s="20" t="n">
        <x:v>115</x:v>
      </x:c>
      <x:c r="AC89" s="20" t="n">
        <x:v>1265</x:v>
      </x:c>
      <x:c r="AD89" s="20" t="n">
        <x:v>72</x:v>
      </x:c>
      <x:c r="AE89" s="20" t="n">
        <x:v>-26</x:v>
      </x:c>
      <x:c r="AF89" s="20" t="n">
        <x:v>56</x:v>
      </x:c>
      <x:c r="AG89" s="20" t="n">
        <x:v>29</x:v>
      </x:c>
      <x:c r="AH89" s="20" t="str">
        <x:v>Nemrut Dağ</x:v>
      </x:c>
      <x:c r="AI89" s="20" t="str">
        <x:v>CarterEtAl2013</x:v>
      </x:c>
      <x:c r="AJ89" s="20" t="str">
        <x:v>Table 2 (p. 562), checked 29 September 2026. Signs, brackets and printed outliers retained; their meaning is not inferred. See README.</x:v>
      </x:c>
    </x:row>
    <x:row r="90" ht="28.799999237060547" hidden="0" customHeight="1">
      <x:c r="A90" s="20" t="str">
        <x:v>KT.018</x:v>
      </x:c>
      <x:c r="B90" s="20" t="str">
        <x:v>Körtik Tepe</x:v>
      </x:c>
      <x:c r="C90" s="20" t="str">
        <x:v>Upper Tigris comparator</x:v>
      </x:c>
      <x:c r="D90" s="20" t="str">
        <x:v>late 11th-early 10th millennium BC; Epipalaeolithic to PPNA</x:v>
      </x:c>
      <x:c r="E90" s="20" t="str">
        <x:v>individual artefact from published table</x:v>
      </x:c>
      <x:c r="F90" s="20" t="str">
        <x:v>KT.018</x:v>
      </x:c>
      <x:c r="G90" s="20" t="str">
        <x:v>Bladelet</x:v>
      </x:c>
      <x:c r="H90" s="20" t="str">
        <x:v>Unit IDA; Trench A 86; Level −385 to −385</x:v>
      </x:c>
      <x:c r="I90" s="20" t="n">
        <x:v>1</x:v>
      </x:c>
      <x:c r="J90" s="20" t="str">
        <x:v>EDXRF; whole, non-destructive; MAX Lab Thermo Scientific ARL QuantX</x:v>
      </x:c>
      <x:c r="K90" s="20" t="str">
        <x:v>Ti, Mn, Fe, Zn, Ga, Rb, Sr, Y, Zr, Nb, Ba, Pb, Th (reported in paper Table 2)</x:v>
      </x:c>
      <x:c r="L90" s="20" t="str">
        <x:v>Bingöl A</x:v>
      </x:c>
      <x:c r="M90" s="20" t="str">
        <x:v>published artefact-level assignment</x:v>
      </x:c>
      <x:c r="N90" s="20" t="str">
        <x:v>Published specimen-level source assignment</x:v>
      </x:c>
      <x:c r="O90" s="20" t="str">
        <x:v>Used as Upper Tigris comparator; not direct evidence for Taş Tepeler source composition</x:v>
      </x:c>
      <x:c r="P90" s="20" t="str">
        <x:v>Regional comparator scenario in publication map</x:v>
      </x:c>
      <x:c r="Q90" s="20" t="str">
        <x:v>CarterEtAl2013</x:v>
      </x:c>
      <x:c r="R90" s="20" t="str">
        <x:v>Carter, T., Grant, S., Kartal, M., Coşkun, A. and Özkaya, V. 2013. 'Networks and Neolithisation: sourcing obsidian from Körtik Tepe (SE Anatolia)'. Journal of Archaeological Science 40.1: 556-569. https://doi.org/10.1016/j.jas.2012.08.003</x:v>
      </x:c>
      <x:c r="S90" s="20" t="str">
        <x:v>Published assignments; Table 1 transcription checked on 29 September 2026.</x:v>
      </x:c>
      <x:c r="T90" s="20" t="str">
        <x:v>Table 1 (p. 560), visually checked 29 September 2026. Level notation is retained as printed; see README.</x:v>
      </x:c>
      <x:c r="U90" s="20" t="n">
        <x:v>1379</x:v>
      </x:c>
      <x:c r="V90" s="20" t="n">
        <x:v>602</x:v>
      </x:c>
      <x:c r="W90" s="20" t="n">
        <x:v>30106</x:v>
      </x:c>
      <x:c r="X90" s="20" t="n">
        <x:v>211</x:v>
      </x:c>
      <x:c r="Y90" s="20" t="n">
        <x:v>40</x:v>
      </x:c>
      <x:c r="Z90" s="20" t="n">
        <x:v>243</x:v>
      </x:c>
      <x:c r="AA90" s="20" t="n">
        <x:v>7</x:v>
      </x:c>
      <x:c r="AB90" s="20" t="n">
        <x:v>132</x:v>
      </x:c>
      <x:c r="AC90" s="20" t="n">
        <x:v>1279</x:v>
      </x:c>
      <x:c r="AD90" s="20" t="n">
        <x:v>60</x:v>
      </x:c>
      <x:c r="AE90" s="20" t="n">
        <x:v>-24</x:v>
      </x:c>
      <x:c r="AF90" s="20" t="n">
        <x:v>78</x:v>
      </x:c>
      <x:c r="AG90" s="20" t="n">
        <x:v>36</x:v>
      </x:c>
      <x:c r="AH90" s="20" t="str">
        <x:v>Bingöl A</x:v>
      </x:c>
      <x:c r="AI90" s="20" t="str">
        <x:v>CarterEtAl2013</x:v>
      </x:c>
      <x:c r="AJ90" s="20" t="str">
        <x:v>Table 2 (p. 562), checked 29 September 2026. Signs, brackets and printed outliers retained; their meaning is not inferred. See README.</x:v>
      </x:c>
    </x:row>
    <x:row r="91" ht="28.799999237060547" hidden="0" customHeight="1">
      <x:c r="A91" s="20" t="str">
        <x:v>KT.063</x:v>
      </x:c>
      <x:c r="B91" s="20" t="str">
        <x:v>Körtik Tepe</x:v>
      </x:c>
      <x:c r="C91" s="20" t="str">
        <x:v>Upper Tigris comparator</x:v>
      </x:c>
      <x:c r="D91" s="20" t="str">
        <x:v>late 11th-early 10th millennium BC; Epipalaeolithic to PPNA</x:v>
      </x:c>
      <x:c r="E91" s="20" t="str">
        <x:v>individual artefact from published table</x:v>
      </x:c>
      <x:c r="F91" s="20" t="str">
        <x:v>KT.063</x:v>
      </x:c>
      <x:c r="G91" s="20" t="str">
        <x:v>Bladelet</x:v>
      </x:c>
      <x:c r="H91" s="20" t="str">
        <x:v>Unit IHY; Trench A 86; Level −412 to −435</x:v>
      </x:c>
      <x:c r="I91" s="20" t="n">
        <x:v>1</x:v>
      </x:c>
      <x:c r="J91" s="20" t="str">
        <x:v>EDXRF; whole, non-destructive; MAX Lab Thermo Scientific ARL QuantX</x:v>
      </x:c>
      <x:c r="K91" s="20" t="str">
        <x:v>Ti, Mn, Fe, Zn, Ga, Rb, Sr, Y, Zr, Nb, Ba, Pb, Th (reported in paper Table 2)</x:v>
      </x:c>
      <x:c r="L91" s="20" t="str">
        <x:v>Bingöl B</x:v>
      </x:c>
      <x:c r="M91" s="20" t="str">
        <x:v>published artefact-level assignment</x:v>
      </x:c>
      <x:c r="N91" s="20" t="str">
        <x:v>Published specimen-level source assignment</x:v>
      </x:c>
      <x:c r="O91" s="20" t="str">
        <x:v>Used as Upper Tigris comparator; not direct evidence for Taş Tepeler source composition</x:v>
      </x:c>
      <x:c r="P91" s="20" t="str">
        <x:v>Regional comparator scenario in publication map</x:v>
      </x:c>
      <x:c r="Q91" s="20" t="str">
        <x:v>CarterEtAl2013</x:v>
      </x:c>
      <x:c r="R91" s="20" t="str">
        <x:v>Carter, T., Grant, S., Kartal, M., Coşkun, A. and Özkaya, V. 2013. 'Networks and Neolithisation: sourcing obsidian from Körtik Tepe (SE Anatolia)'. Journal of Archaeological Science 40.1: 556-569. https://doi.org/10.1016/j.jas.2012.08.003</x:v>
      </x:c>
      <x:c r="S91" s="20" t="str">
        <x:v>Published assignments; Table 1 transcription checked on 29 September 2026.</x:v>
      </x:c>
      <x:c r="T91" s="20" t="str">
        <x:v>Table 1 (p. 560), visually checked 29 September 2026. Level notation is retained as printed; see README.</x:v>
      </x:c>
      <x:c r="U91" s="20" t="n">
        <x:v>1298</x:v>
      </x:c>
      <x:c r="V91" s="20" t="n">
        <x:v>382</x:v>
      </x:c>
      <x:c r="W91" s="20" t="n">
        <x:v>14836</x:v>
      </x:c>
      <x:c r="X91" s="20" t="n">
        <x:v>100</x:v>
      </x:c>
      <x:c r="Y91" s="20" t="n">
        <x:v>20</x:v>
      </x:c>
      <x:c r="Z91" s="20" t="n">
        <x:v>240</x:v>
      </x:c>
      <x:c r="AA91" s="20" t="n">
        <x:v>54</x:v>
      </x:c>
      <x:c r="AB91" s="20" t="n">
        <x:v>32</x:v>
      </x:c>
      <x:c r="AC91" s="20" t="n">
        <x:v>327</x:v>
      </x:c>
      <x:c r="AD91" s="20" t="n">
        <x:v>19</x:v>
      </x:c>
      <x:c r="AE91" s="20" t="n">
        <x:v>467</x:v>
      </x:c>
      <x:c r="AF91" s="20" t="n">
        <x:v>38</x:v>
      </x:c>
      <x:c r="AG91" s="20" t="n">
        <x:v>29</x:v>
      </x:c>
      <x:c r="AH91" s="20" t="str">
        <x:v>Bingöl B</x:v>
      </x:c>
      <x:c r="AI91" s="20" t="str">
        <x:v>CarterEtAl2013</x:v>
      </x:c>
      <x:c r="AJ91" s="20" t="str">
        <x:v>Table 2 (p. 561), checked 29 September 2026. Signs, brackets and printed outliers retained; their meaning is not inferred. See README.</x:v>
      </x:c>
    </x:row>
    <x:row r="92" ht="28.799999237060547" hidden="0" customHeight="1">
      <x:c r="A92" s="20" t="str">
        <x:v>KT.096</x:v>
      </x:c>
      <x:c r="B92" s="20" t="str">
        <x:v>Körtik Tepe</x:v>
      </x:c>
      <x:c r="C92" s="20" t="str">
        <x:v>Upper Tigris comparator</x:v>
      </x:c>
      <x:c r="D92" s="20" t="str">
        <x:v>late 11th-early 10th millennium BC; Epipalaeolithic to PPNA</x:v>
      </x:c>
      <x:c r="E92" s="20" t="str">
        <x:v>individual artefact from published table</x:v>
      </x:c>
      <x:c r="F92" s="20" t="str">
        <x:v>KT.096</x:v>
      </x:c>
      <x:c r="G92" s="20" t="str">
        <x:v>Non-cortical flake</x:v>
      </x:c>
      <x:c r="H92" s="20" t="str">
        <x:v>Unit HKE; Trench A 87; Level −175 to −200</x:v>
      </x:c>
      <x:c r="I92" s="20" t="n">
        <x:v>1</x:v>
      </x:c>
      <x:c r="J92" s="20" t="str">
        <x:v>EDXRF; whole, non-destructive; MAX Lab Thermo Scientific ARL QuantX</x:v>
      </x:c>
      <x:c r="K92" s="20" t="str">
        <x:v>Ti, Mn, Fe, Zn, Ga, Rb, Sr, Y, Zr, Nb, Ba, Pb, Th (reported in paper Table 2)</x:v>
      </x:c>
      <x:c r="L92" s="20" t="str">
        <x:v>Bingöl A</x:v>
      </x:c>
      <x:c r="M92" s="20" t="str">
        <x:v>published artefact-level assignment</x:v>
      </x:c>
      <x:c r="N92" s="20" t="str">
        <x:v>Published specimen-level source assignment</x:v>
      </x:c>
      <x:c r="O92" s="20" t="str">
        <x:v>Used as Upper Tigris comparator; not direct evidence for Taş Tepeler source composition</x:v>
      </x:c>
      <x:c r="P92" s="20" t="str">
        <x:v>Regional comparator scenario in publication map</x:v>
      </x:c>
      <x:c r="Q92" s="20" t="str">
        <x:v>CarterEtAl2013</x:v>
      </x:c>
      <x:c r="R92" s="20" t="str">
        <x:v>Carter, T., Grant, S., Kartal, M., Coşkun, A. and Özkaya, V. 2013. 'Networks and Neolithisation: sourcing obsidian from Körtik Tepe (SE Anatolia)'. Journal of Archaeological Science 40.1: 556-569. https://doi.org/10.1016/j.jas.2012.08.003</x:v>
      </x:c>
      <x:c r="S92" s="20" t="str">
        <x:v>Published assignments; Table 1 transcription checked on 29 September 2026.</x:v>
      </x:c>
      <x:c r="T92" s="20" t="str">
        <x:v>Table 1 (p. 560), visually checked 29 September 2026. Level notation is retained as printed; see README.</x:v>
      </x:c>
      <x:c r="U92" s="20" t="n">
        <x:v>1452</x:v>
      </x:c>
      <x:c r="V92" s="20" t="n">
        <x:v>628</x:v>
      </x:c>
      <x:c r="W92" s="20" t="n">
        <x:v>30718</x:v>
      </x:c>
      <x:c r="X92" s="20" t="n">
        <x:v>211</x:v>
      </x:c>
      <x:c r="Y92" s="20" t="n">
        <x:v>42</x:v>
      </x:c>
      <x:c r="Z92" s="20" t="n">
        <x:v>249</x:v>
      </x:c>
      <x:c r="AA92" s="20" t="n">
        <x:v>7</x:v>
      </x:c>
      <x:c r="AB92" s="20" t="n">
        <x:v>124</x:v>
      </x:c>
      <x:c r="AC92" s="20" t="n">
        <x:v>1191</x:v>
      </x:c>
      <x:c r="AD92" s="20" t="n">
        <x:v>56</x:v>
      </x:c>
      <x:c r="AE92" s="20" t="n">
        <x:v>-26</x:v>
      </x:c>
      <x:c r="AF92" s="20" t="n">
        <x:v>80</x:v>
      </x:c>
      <x:c r="AG92" s="20" t="n">
        <x:v>35</x:v>
      </x:c>
      <x:c r="AH92" s="20" t="str">
        <x:v>Bingöl A</x:v>
      </x:c>
      <x:c r="AI92" s="20" t="str">
        <x:v>CarterEtAl2013</x:v>
      </x:c>
      <x:c r="AJ92" s="20" t="str">
        <x:v>Table 2 (p. 562), checked 29 September 2026. Signs, brackets and printed outliers retained; their meaning is not inferred. See README.</x:v>
      </x:c>
    </x:row>
    <x:row r="93" ht="28.799999237060547" hidden="0" customHeight="1">
      <x:c r="A93" s="20" t="str">
        <x:v>KT.111</x:v>
      </x:c>
      <x:c r="B93" s="20" t="str">
        <x:v>Körtik Tepe</x:v>
      </x:c>
      <x:c r="C93" s="20" t="str">
        <x:v>Upper Tigris comparator</x:v>
      </x:c>
      <x:c r="D93" s="20" t="str">
        <x:v>late 11th-early 10th millennium BC; Epipalaeolithic to PPNA</x:v>
      </x:c>
      <x:c r="E93" s="20" t="str">
        <x:v>individual artefact from published table</x:v>
      </x:c>
      <x:c r="F93" s="20" t="str">
        <x:v>KT.111</x:v>
      </x:c>
      <x:c r="G93" s="20" t="str">
        <x:v>Non-cortical flake</x:v>
      </x:c>
      <x:c r="H93" s="20" t="str">
        <x:v>Unit HMG; Trench A 87; Level −200 to −217; Bdg. 53, outside</x:v>
      </x:c>
      <x:c r="I93" s="20" t="n">
        <x:v>1</x:v>
      </x:c>
      <x:c r="J93" s="20" t="str">
        <x:v>EDXRF; whole, non-destructive; MAX Lab Thermo Scientific ARL QuantX</x:v>
      </x:c>
      <x:c r="K93" s="20" t="str">
        <x:v>Ti, Mn, Fe, Zn, Ga, Rb, Sr, Y, Zr, Nb, Ba, Pb, Th (reported in paper Table 2)</x:v>
      </x:c>
      <x:c r="L93" s="20" t="str">
        <x:v>Nemrut Dağ</x:v>
      </x:c>
      <x:c r="M93" s="20" t="str">
        <x:v>published artefact-level assignment</x:v>
      </x:c>
      <x:c r="N93" s="20" t="str">
        <x:v>Published specimen-level source assignment</x:v>
      </x:c>
      <x:c r="O93" s="20" t="str">
        <x:v>Used as Upper Tigris comparator; not direct evidence for Taş Tepeler source composition</x:v>
      </x:c>
      <x:c r="P93" s="20" t="str">
        <x:v>Regional comparator scenario in publication map</x:v>
      </x:c>
      <x:c r="Q93" s="20" t="str">
        <x:v>CarterEtAl2013</x:v>
      </x:c>
      <x:c r="R93" s="20" t="str">
        <x:v>Carter, T., Grant, S., Kartal, M., Coşkun, A. and Özkaya, V. 2013. 'Networks and Neolithisation: sourcing obsidian from Körtik Tepe (SE Anatolia)'. Journal of Archaeological Science 40.1: 556-569. https://doi.org/10.1016/j.jas.2012.08.003</x:v>
      </x:c>
      <x:c r="S93" s="20" t="str">
        <x:v>Published assignments; Table 1 transcription checked on 29 September 2026.</x:v>
      </x:c>
      <x:c r="T93" s="20" t="str">
        <x:v>Table 1 (p. 560), visually checked 29 September 2026. Level notation is retained as printed; see README.</x:v>
      </x:c>
      <x:c r="U93" s="20" t="n">
        <x:v>1153</x:v>
      </x:c>
      <x:c r="V93" s="20" t="n">
        <x:v>462</x:v>
      </x:c>
      <x:c r="W93" s="20" t="n">
        <x:v>22018</x:v>
      </x:c>
      <x:c r="X93" s="20" t="n">
        <x:v>184</x:v>
      </x:c>
      <x:c r="Y93" s="20" t="n">
        <x:v>36</x:v>
      </x:c>
      <x:c r="Z93" s="20" t="n">
        <x:v>237</x:v>
      </x:c>
      <x:c r="AA93" s="20" t="n">
        <x:v>5</x:v>
      </x:c>
      <x:c r="AB93" s="20" t="n">
        <x:v>121</x:v>
      </x:c>
      <x:c r="AC93" s="20" t="n">
        <x:v>1297</x:v>
      </x:c>
      <x:c r="AD93" s="20" t="n">
        <x:v>65</x:v>
      </x:c>
      <x:c r="AE93" s="66" t="str">
        <x:v>[-20]</x:v>
      </x:c>
      <x:c r="AF93" s="20" t="n">
        <x:v>67</x:v>
      </x:c>
      <x:c r="AG93" s="20" t="n">
        <x:v>31</x:v>
      </x:c>
      <x:c r="AH93" s="20" t="str">
        <x:v>Nemrut Dağ</x:v>
      </x:c>
      <x:c r="AI93" s="20" t="str">
        <x:v>CarterEtAl2013</x:v>
      </x:c>
      <x:c r="AJ93" s="20" t="str">
        <x:v>Table 2 (p. 562), checked 29 September 2026. Signs, brackets and printed outliers retained; their meaning is not inferred. See README.</x:v>
      </x:c>
    </x:row>
    <x:row r="94" ht="28.799999237060547" hidden="0" customHeight="1">
      <x:c r="A94" s="20" t="str">
        <x:v>KT.060</x:v>
      </x:c>
      <x:c r="B94" s="20" t="str">
        <x:v>Körtik Tepe</x:v>
      </x:c>
      <x:c r="C94" s="20" t="str">
        <x:v>Upper Tigris comparator</x:v>
      </x:c>
      <x:c r="D94" s="20" t="str">
        <x:v>late 11th-early 10th millennium BC; Epipalaeolithic to PPNA</x:v>
      </x:c>
      <x:c r="E94" s="20" t="str">
        <x:v>individual artefact from published table</x:v>
      </x:c>
      <x:c r="F94" s="20" t="str">
        <x:v>KT.060</x:v>
      </x:c>
      <x:c r="G94" s="20" t="str">
        <x:v>Bladelet – part-cortical (25%)</x:v>
      </x:c>
      <x:c r="H94" s="20" t="str">
        <x:v>Unit HOD; Trench A 87; Level −217 to −233</x:v>
      </x:c>
      <x:c r="I94" s="20" t="n">
        <x:v>1</x:v>
      </x:c>
      <x:c r="J94" s="20" t="str">
        <x:v>EDXRF; whole, non-destructive; MAX Lab Thermo Scientific ARL QuantX</x:v>
      </x:c>
      <x:c r="K94" s="20" t="str">
        <x:v>Ti, Mn, Fe, Zn, Ga, Rb, Sr, Y, Zr, Nb, Ba, Pb, Th (reported in paper Table 2)</x:v>
      </x:c>
      <x:c r="L94" s="20" t="str">
        <x:v>Muş/Konuk Bekler</x:v>
      </x:c>
      <x:c r="M94" s="20" t="str">
        <x:v>published artefact-level assignment</x:v>
      </x:c>
      <x:c r="N94" s="20" t="str">
        <x:v>Published specimen-level source assignment</x:v>
      </x:c>
      <x:c r="O94" s="20" t="str">
        <x:v>Used as Upper Tigris comparator; not direct evidence for Taş Tepeler source composition</x:v>
      </x:c>
      <x:c r="P94" s="20" t="str">
        <x:v>Regional comparator scenario in publication map</x:v>
      </x:c>
      <x:c r="Q94" s="20" t="str">
        <x:v>CarterEtAl2013</x:v>
      </x:c>
      <x:c r="R94" s="20" t="str">
        <x:v>Carter, T., Grant, S., Kartal, M., Coşkun, A. and Özkaya, V. 2013. 'Networks and Neolithisation: sourcing obsidian from Körtik Tepe (SE Anatolia)'. Journal of Archaeological Science 40.1: 556-569. https://doi.org/10.1016/j.jas.2012.08.003</x:v>
      </x:c>
      <x:c r="S94" s="20" t="str">
        <x:v>Published assignments; Table 1 transcription checked on 29 September 2026.</x:v>
      </x:c>
      <x:c r="T94" s="20" t="str">
        <x:v>Table 1 (p. 560), visually checked 29 September 2026. Level notation is retained as printed; see README.</x:v>
      </x:c>
      <x:c r="U94" s="20" t="n">
        <x:v>806</x:v>
      </x:c>
      <x:c r="V94" s="20" t="n">
        <x:v>457</x:v>
      </x:c>
      <x:c r="W94" s="20" t="n">
        <x:v>12628</x:v>
      </x:c>
      <x:c r="X94" s="20" t="n">
        <x:v>142</x:v>
      </x:c>
      <x:c r="Y94" s="20" t="n">
        <x:v>28</x:v>
      </x:c>
      <x:c r="Z94" s="20" t="n">
        <x:v>195</x:v>
      </x:c>
      <x:c r="AA94" s="20" t="n">
        <x:v>11</x:v>
      </x:c>
      <x:c r="AB94" s="20" t="n">
        <x:v>65</x:v>
      </x:c>
      <x:c r="AC94" s="20" t="n">
        <x:v>251</x:v>
      </x:c>
      <x:c r="AD94" s="20" t="n">
        <x:v>84</x:v>
      </x:c>
      <x:c r="AE94" s="20" t="n">
        <x:v>6</x:v>
      </x:c>
      <x:c r="AF94" s="20" t="n">
        <x:v>60</x:v>
      </x:c>
      <x:c r="AG94" s="20" t="n">
        <x:v>24</x:v>
      </x:c>
      <x:c r="AH94" s="20" t="str">
        <x:v>Muş/Konuk Bekler</x:v>
      </x:c>
      <x:c r="AI94" s="20" t="str">
        <x:v>CarterEtAl2013</x:v>
      </x:c>
      <x:c r="AJ94" s="20" t="str">
        <x:v>Table 2 (p. 562), checked 29 September 2026. Signs, brackets and printed outliers retained; their meaning is not inferred. See README.</x:v>
      </x:c>
    </x:row>
    <x:row r="95" ht="28.799999237060547" hidden="0" customHeight="1">
      <x:c r="A95" s="20" t="str">
        <x:v>KT.068</x:v>
      </x:c>
      <x:c r="B95" s="20" t="str">
        <x:v>Körtik Tepe</x:v>
      </x:c>
      <x:c r="C95" s="20" t="str">
        <x:v>Upper Tigris comparator</x:v>
      </x:c>
      <x:c r="D95" s="20" t="str">
        <x:v>late 11th-early 10th millennium BC; Epipalaeolithic to PPNA</x:v>
      </x:c>
      <x:c r="E95" s="20" t="str">
        <x:v>individual artefact from published table</x:v>
      </x:c>
      <x:c r="F95" s="20" t="str">
        <x:v>KT.068</x:v>
      </x:c>
      <x:c r="G95" s="20" t="str">
        <x:v>Non-cortical flake – retouched</x:v>
      </x:c>
      <x:c r="H95" s="20" t="str">
        <x:v>Unit HML; Trench A 87; Level −230 to −230; Tomb 9/Bdg. 53, under floor</x:v>
      </x:c>
      <x:c r="I95" s="20" t="n">
        <x:v>1</x:v>
      </x:c>
      <x:c r="J95" s="20" t="str">
        <x:v>EDXRF; whole, non-destructive; MAX Lab Thermo Scientific ARL QuantX</x:v>
      </x:c>
      <x:c r="K95" s="20" t="str">
        <x:v>Ti, Mn, Fe, Zn, Ga, Rb, Sr, Y, Zr, Nb, Ba, Pb, Th (reported in paper Table 2)</x:v>
      </x:c>
      <x:c r="L95" s="20" t="str">
        <x:v>Bingöl B</x:v>
      </x:c>
      <x:c r="M95" s="20" t="str">
        <x:v>published artefact-level assignment</x:v>
      </x:c>
      <x:c r="N95" s="20" t="str">
        <x:v>Published specimen-level source assignment</x:v>
      </x:c>
      <x:c r="O95" s="20" t="str">
        <x:v>Used as Upper Tigris comparator; not direct evidence for Taş Tepeler source composition</x:v>
      </x:c>
      <x:c r="P95" s="20" t="str">
        <x:v>Regional comparator scenario in publication map</x:v>
      </x:c>
      <x:c r="Q95" s="20" t="str">
        <x:v>CarterEtAl2013</x:v>
      </x:c>
      <x:c r="R95" s="20" t="str">
        <x:v>Carter, T., Grant, S., Kartal, M., Coşkun, A. and Özkaya, V. 2013. 'Networks and Neolithisation: sourcing obsidian from Körtik Tepe (SE Anatolia)'. Journal of Archaeological Science 40.1: 556-569. https://doi.org/10.1016/j.jas.2012.08.003</x:v>
      </x:c>
      <x:c r="S95" s="20" t="str">
        <x:v>Published assignments; Table 1 transcription checked on 29 September 2026.</x:v>
      </x:c>
      <x:c r="T95" s="20" t="str">
        <x:v>Table 1 (p. 560), visually checked 29 September 2026. Level notation is retained as printed; see README.</x:v>
      </x:c>
      <x:c r="U95" s="20" t="n">
        <x:v>1479</x:v>
      </x:c>
      <x:c r="V95" s="20" t="n">
        <x:v>394</x:v>
      </x:c>
      <x:c r="W95" s="20" t="n">
        <x:v>16356</x:v>
      </x:c>
      <x:c r="X95" s="20" t="n">
        <x:v>76</x:v>
      </x:c>
      <x:c r="Y95" s="20" t="n">
        <x:v>24</x:v>
      </x:c>
      <x:c r="Z95" s="20" t="n">
        <x:v>241</x:v>
      </x:c>
      <x:c r="AA95" s="20" t="n">
        <x:v>51</x:v>
      </x:c>
      <x:c r="AB95" s="20" t="n">
        <x:v>34</x:v>
      </x:c>
      <x:c r="AC95" s="20" t="n">
        <x:v>342</x:v>
      </x:c>
      <x:c r="AD95" s="20" t="n">
        <x:v>16</x:v>
      </x:c>
      <x:c r="AE95" s="20" t="n">
        <x:v>514</x:v>
      </x:c>
      <x:c r="AF95" s="20" t="n">
        <x:v>39</x:v>
      </x:c>
      <x:c r="AG95" s="20" t="n">
        <x:v>30</x:v>
      </x:c>
      <x:c r="AH95" s="20" t="str">
        <x:v>Bingöl B</x:v>
      </x:c>
      <x:c r="AI95" s="20" t="str">
        <x:v>CarterEtAl2013</x:v>
      </x:c>
      <x:c r="AJ95" s="20" t="str">
        <x:v>Table 2 (p. 561), checked 29 September 2026. Signs, brackets and printed outliers retained; their meaning is not inferred. See README.</x:v>
      </x:c>
    </x:row>
    <x:row r="96" ht="28.799999237060547" hidden="0" customHeight="1">
      <x:c r="A96" s="20" t="str">
        <x:v>KT.062</x:v>
      </x:c>
      <x:c r="B96" s="20" t="str">
        <x:v>Körtik Tepe</x:v>
      </x:c>
      <x:c r="C96" s="20" t="str">
        <x:v>Upper Tigris comparator</x:v>
      </x:c>
      <x:c r="D96" s="20" t="str">
        <x:v>late 11th-early 10th millennium BC; Epipalaeolithic to PPNA</x:v>
      </x:c>
      <x:c r="E96" s="20" t="str">
        <x:v>individual artefact from published table</x:v>
      </x:c>
      <x:c r="F96" s="20" t="str">
        <x:v>KT.062</x:v>
      </x:c>
      <x:c r="G96" s="20" t="str">
        <x:v>Non-cortical flake</x:v>
      </x:c>
      <x:c r="H96" s="20" t="str">
        <x:v>Unit HPO; Trench A 87; Level −233 to −246</x:v>
      </x:c>
      <x:c r="I96" s="20" t="n">
        <x:v>1</x:v>
      </x:c>
      <x:c r="J96" s="20" t="str">
        <x:v>EDXRF; whole, non-destructive; MAX Lab Thermo Scientific ARL QuantX</x:v>
      </x:c>
      <x:c r="K96" s="20" t="str">
        <x:v>Ti, Mn, Fe, Zn, Ga, Rb, Sr, Y, Zr, Nb, Ba, Pb, Th (reported in paper Table 2)</x:v>
      </x:c>
      <x:c r="L96" s="20" t="str">
        <x:v>Bingöl A</x:v>
      </x:c>
      <x:c r="M96" s="20" t="str">
        <x:v>published artefact-level assignment</x:v>
      </x:c>
      <x:c r="N96" s="20" t="str">
        <x:v>Published specimen-level source assignment</x:v>
      </x:c>
      <x:c r="O96" s="20" t="str">
        <x:v>Used as Upper Tigris comparator; not direct evidence for Taş Tepeler source composition</x:v>
      </x:c>
      <x:c r="P96" s="20" t="str">
        <x:v>Regional comparator scenario in publication map</x:v>
      </x:c>
      <x:c r="Q96" s="20" t="str">
        <x:v>CarterEtAl2013</x:v>
      </x:c>
      <x:c r="R96" s="20" t="str">
        <x:v>Carter, T., Grant, S., Kartal, M., Coşkun, A. and Özkaya, V. 2013. 'Networks and Neolithisation: sourcing obsidian from Körtik Tepe (SE Anatolia)'. Journal of Archaeological Science 40.1: 556-569. https://doi.org/10.1016/j.jas.2012.08.003</x:v>
      </x:c>
      <x:c r="S96" s="20" t="str">
        <x:v>Published assignments; Table 1 transcription checked on 29 September 2026.</x:v>
      </x:c>
      <x:c r="T96" s="20" t="str">
        <x:v>Table 1 (p. 560), visually checked 29 September 2026. Level notation is retained as printed; see README.</x:v>
      </x:c>
      <x:c r="U96" s="20" t="n">
        <x:v>1411</x:v>
      </x:c>
      <x:c r="V96" s="20" t="n">
        <x:v>612</x:v>
      </x:c>
      <x:c r="W96" s="20" t="n">
        <x:v>31248</x:v>
      </x:c>
      <x:c r="X96" s="20" t="n">
        <x:v>254</x:v>
      </x:c>
      <x:c r="Y96" s="20" t="n">
        <x:v>36</x:v>
      </x:c>
      <x:c r="Z96" s="20" t="n">
        <x:v>252</x:v>
      </x:c>
      <x:c r="AA96" s="20" t="n">
        <x:v>5</x:v>
      </x:c>
      <x:c r="AB96" s="20" t="n">
        <x:v>127</x:v>
      </x:c>
      <x:c r="AC96" s="20" t="n">
        <x:v>1200</x:v>
      </x:c>
      <x:c r="AD96" s="20" t="n">
        <x:v>60</x:v>
      </x:c>
      <x:c r="AE96" s="20" t="n">
        <x:v>-21</x:v>
      </x:c>
      <x:c r="AF96" s="20" t="n">
        <x:v>73</x:v>
      </x:c>
      <x:c r="AG96" s="20" t="n">
        <x:v>34</x:v>
      </x:c>
      <x:c r="AH96" s="20" t="str">
        <x:v>Bingöl A</x:v>
      </x:c>
      <x:c r="AI96" s="20" t="str">
        <x:v>CarterEtAl2013</x:v>
      </x:c>
      <x:c r="AJ96" s="20" t="str">
        <x:v>Table 2 (p. 562), checked 29 September 2026. Signs, brackets and printed outliers retained; their meaning is not inferred. See README.</x:v>
      </x:c>
    </x:row>
    <x:row r="97" ht="28.799999237060547" hidden="0" customHeight="1">
      <x:c r="A97" s="20" t="str">
        <x:v>KT.036</x:v>
      </x:c>
      <x:c r="B97" s="20" t="str">
        <x:v>Körtik Tepe</x:v>
      </x:c>
      <x:c r="C97" s="20" t="str">
        <x:v>Upper Tigris comparator</x:v>
      </x:c>
      <x:c r="D97" s="20" t="str">
        <x:v>late 11th-early 10th millennium BC; Epipalaeolithic to PPNA</x:v>
      </x:c>
      <x:c r="E97" s="20" t="str">
        <x:v>individual artefact from published table</x:v>
      </x:c>
      <x:c r="F97" s="20" t="str">
        <x:v>KT.036</x:v>
      </x:c>
      <x:c r="G97" s="20" t="str">
        <x:v>Non-cortical flake</x:v>
      </x:c>
      <x:c r="H97" s="20" t="str">
        <x:v>Unit HPY; Trench A 87; Level −246 to −246; Tomb 10/Bdg. 53, under floor</x:v>
      </x:c>
      <x:c r="I97" s="20" t="n">
        <x:v>1</x:v>
      </x:c>
      <x:c r="J97" s="20" t="str">
        <x:v>EDXRF; whole, non-destructive; MAX Lab Thermo Scientific ARL QuantX</x:v>
      </x:c>
      <x:c r="K97" s="20" t="str">
        <x:v>Ti, Mn, Fe, Zn, Ga, Rb, Sr, Y, Zr, Nb, Ba, Pb, Th (reported in paper Table 2)</x:v>
      </x:c>
      <x:c r="L97" s="20" t="str">
        <x:v>Bingöl B</x:v>
      </x:c>
      <x:c r="M97" s="20" t="str">
        <x:v>published artefact-level assignment</x:v>
      </x:c>
      <x:c r="N97" s="20" t="str">
        <x:v>Published specimen-level source assignment</x:v>
      </x:c>
      <x:c r="O97" s="20" t="str">
        <x:v>Used as Upper Tigris comparator; not direct evidence for Taş Tepeler source composition</x:v>
      </x:c>
      <x:c r="P97" s="20" t="str">
        <x:v>Regional comparator scenario in publication map</x:v>
      </x:c>
      <x:c r="Q97" s="20" t="str">
        <x:v>CarterEtAl2013</x:v>
      </x:c>
      <x:c r="R97" s="20" t="str">
        <x:v>Carter, T., Grant, S., Kartal, M., Coşkun, A. and Özkaya, V. 2013. 'Networks and Neolithisation: sourcing obsidian from Körtik Tepe (SE Anatolia)'. Journal of Archaeological Science 40.1: 556-569. https://doi.org/10.1016/j.jas.2012.08.003</x:v>
      </x:c>
      <x:c r="S97" s="20" t="str">
        <x:v>Published assignments; Table 1 transcription checked on 29 September 2026.</x:v>
      </x:c>
      <x:c r="T97" s="20" t="str">
        <x:v>Table 1 (p. 560), visually checked 29 September 2026. Level notation is retained as printed; see README.</x:v>
      </x:c>
      <x:c r="U97" s="20" t="n">
        <x:v>1410</x:v>
      </x:c>
      <x:c r="V97" s="20" t="n">
        <x:v>372</x:v>
      </x:c>
      <x:c r="W97" s="20" t="n">
        <x:v>16004</x:v>
      </x:c>
      <x:c r="X97" s="20" t="n">
        <x:v>51</x:v>
      </x:c>
      <x:c r="Y97" s="20" t="n">
        <x:v>21</x:v>
      </x:c>
      <x:c r="Z97" s="20" t="n">
        <x:v>239</x:v>
      </x:c>
      <x:c r="AA97" s="20" t="n">
        <x:v>49</x:v>
      </x:c>
      <x:c r="AB97" s="20" t="n">
        <x:v>29</x:v>
      </x:c>
      <x:c r="AC97" s="20" t="n">
        <x:v>344</x:v>
      </x:c>
      <x:c r="AD97" s="20" t="n">
        <x:v>16</x:v>
      </x:c>
      <x:c r="AE97" s="20" t="n">
        <x:v>534</x:v>
      </x:c>
      <x:c r="AF97" s="20" t="n">
        <x:v>45</x:v>
      </x:c>
      <x:c r="AG97" s="20" t="n">
        <x:v>34</x:v>
      </x:c>
      <x:c r="AH97" s="20" t="str">
        <x:v>Bingöl B</x:v>
      </x:c>
      <x:c r="AI97" s="20" t="str">
        <x:v>CarterEtAl2013</x:v>
      </x:c>
      <x:c r="AJ97" s="20" t="str">
        <x:v>Table 2 (p. 561), checked 29 September 2026. Signs, brackets and printed outliers retained; their meaning is not inferred. See README.</x:v>
      </x:c>
    </x:row>
    <x:row r="98" ht="28.799999237060547" hidden="0" customHeight="1">
      <x:c r="A98" s="20" t="str">
        <x:v>KT.034</x:v>
      </x:c>
      <x:c r="B98" s="20" t="str">
        <x:v>Körtik Tepe</x:v>
      </x:c>
      <x:c r="C98" s="20" t="str">
        <x:v>Upper Tigris comparator</x:v>
      </x:c>
      <x:c r="D98" s="20" t="str">
        <x:v>late 11th-early 10th millennium BC; Epipalaeolithic to PPNA</x:v>
      </x:c>
      <x:c r="E98" s="20" t="str">
        <x:v>individual artefact from published table</x:v>
      </x:c>
      <x:c r="F98" s="20" t="str">
        <x:v>KT.034</x:v>
      </x:c>
      <x:c r="G98" s="20" t="str">
        <x:v>Non-cortical flake</x:v>
      </x:c>
      <x:c r="H98" s="20" t="str">
        <x:v>Unit HSC; Trench A 87; Level −246 to −255</x:v>
      </x:c>
      <x:c r="I98" s="20" t="n">
        <x:v>1</x:v>
      </x:c>
      <x:c r="J98" s="20" t="str">
        <x:v>EDXRF; whole, non-destructive; MAX Lab Thermo Scientific ARL QuantX</x:v>
      </x:c>
      <x:c r="K98" s="20" t="str">
        <x:v>Ti, Mn, Fe, Zn, Ga, Rb, Sr, Y, Zr, Nb, Ba, Pb, Th (reported in paper Table 2)</x:v>
      </x:c>
      <x:c r="L98" s="20" t="str">
        <x:v>Nemrut Dağ</x:v>
      </x:c>
      <x:c r="M98" s="20" t="str">
        <x:v>published artefact-level assignment</x:v>
      </x:c>
      <x:c r="N98" s="20" t="str">
        <x:v>Published specimen-level source assignment</x:v>
      </x:c>
      <x:c r="O98" s="20" t="str">
        <x:v>Used as Upper Tigris comparator; not direct evidence for Taş Tepeler source composition</x:v>
      </x:c>
      <x:c r="P98" s="20" t="str">
        <x:v>Regional comparator scenario in publication map</x:v>
      </x:c>
      <x:c r="Q98" s="20" t="str">
        <x:v>CarterEtAl2013</x:v>
      </x:c>
      <x:c r="R98" s="20" t="str">
        <x:v>Carter, T., Grant, S., Kartal, M., Coşkun, A. and Özkaya, V. 2013. 'Networks and Neolithisation: sourcing obsidian from Körtik Tepe (SE Anatolia)'. Journal of Archaeological Science 40.1: 556-569. https://doi.org/10.1016/j.jas.2012.08.003</x:v>
      </x:c>
      <x:c r="S98" s="20" t="str">
        <x:v>Published assignments; Table 1 transcription checked on 29 September 2026.</x:v>
      </x:c>
      <x:c r="T98" s="20" t="str">
        <x:v>Table 1 (p. 560), visually checked 29 September 2026. Level notation is retained as printed; see README.</x:v>
      </x:c>
      <x:c r="U98" s="20" t="n">
        <x:v>1129</x:v>
      </x:c>
      <x:c r="V98" s="20" t="n">
        <x:v>475</x:v>
      </x:c>
      <x:c r="W98" s="20" t="n">
        <x:v>22361</x:v>
      </x:c>
      <x:c r="X98" s="20" t="n">
        <x:v>213</x:v>
      </x:c>
      <x:c r="Y98" s="20" t="n">
        <x:v>31</x:v>
      </x:c>
      <x:c r="Z98" s="20" t="n">
        <x:v>237</x:v>
      </x:c>
      <x:c r="AA98" s="20" t="n">
        <x:v>3</x:v>
      </x:c>
      <x:c r="AB98" s="20" t="n">
        <x:v>125</x:v>
      </x:c>
      <x:c r="AC98" s="20" t="n">
        <x:v>1297</x:v>
      </x:c>
      <x:c r="AD98" s="20" t="n">
        <x:v>70</x:v>
      </x:c>
      <x:c r="AE98" s="20" t="n">
        <x:v>-17</x:v>
      </x:c>
      <x:c r="AF98" s="20" t="n">
        <x:v>67</x:v>
      </x:c>
      <x:c r="AG98" s="20" t="n">
        <x:v>28</x:v>
      </x:c>
      <x:c r="AH98" s="20" t="str">
        <x:v>Nemrut Dağ</x:v>
      </x:c>
      <x:c r="AI98" s="20" t="str">
        <x:v>CarterEtAl2013</x:v>
      </x:c>
      <x:c r="AJ98" s="20" t="str">
        <x:v>Table 2 (p. 562), checked 29 September 2026. Signs, brackets and printed outliers retained; their meaning is not inferred. See README.</x:v>
      </x:c>
    </x:row>
    <x:row r="99" ht="28.799999237060547" hidden="0" customHeight="1">
      <x:c r="A99" s="20" t="str">
        <x:v>KT.004</x:v>
      </x:c>
      <x:c r="B99" s="20" t="str">
        <x:v>Körtik Tepe</x:v>
      </x:c>
      <x:c r="C99" s="20" t="str">
        <x:v>Upper Tigris comparator</x:v>
      </x:c>
      <x:c r="D99" s="20" t="str">
        <x:v>late 11th-early 10th millennium BC; Epipalaeolithic to PPNA</x:v>
      </x:c>
      <x:c r="E99" s="20" t="str">
        <x:v>individual artefact from published table</x:v>
      </x:c>
      <x:c r="F99" s="20" t="str">
        <x:v>KT.004</x:v>
      </x:c>
      <x:c r="G99" s="20" t="str">
        <x:v>Non-cortical flake</x:v>
      </x:c>
      <x:c r="H99" s="20" t="str">
        <x:v>Unit HSP; Trench A 87; Level −255 to −256</x:v>
      </x:c>
      <x:c r="I99" s="20" t="n">
        <x:v>1</x:v>
      </x:c>
      <x:c r="J99" s="20" t="str">
        <x:v>EDXRF; whole, non-destructive; MAX Lab Thermo Scientific ARL QuantX</x:v>
      </x:c>
      <x:c r="K99" s="20" t="str">
        <x:v>Ti, Mn, Fe, Zn, Ga, Rb, Sr, Y, Zr, Nb, Ba, Pb, Th (reported in paper Table 2)</x:v>
      </x:c>
      <x:c r="L99" s="20" t="str">
        <x:v>Bingöl B</x:v>
      </x:c>
      <x:c r="M99" s="20" t="str">
        <x:v>published artefact-level assignment</x:v>
      </x:c>
      <x:c r="N99" s="20" t="str">
        <x:v>Published specimen-level source assignment</x:v>
      </x:c>
      <x:c r="O99" s="20" t="str">
        <x:v>Used as Upper Tigris comparator; not direct evidence for Taş Tepeler source composition</x:v>
      </x:c>
      <x:c r="P99" s="20" t="str">
        <x:v>Regional comparator scenario in publication map</x:v>
      </x:c>
      <x:c r="Q99" s="20" t="str">
        <x:v>CarterEtAl2013</x:v>
      </x:c>
      <x:c r="R99" s="20" t="str">
        <x:v>Carter, T., Grant, S., Kartal, M., Coşkun, A. and Özkaya, V. 2013. 'Networks and Neolithisation: sourcing obsidian from Körtik Tepe (SE Anatolia)'. Journal of Archaeological Science 40.1: 556-569. https://doi.org/10.1016/j.jas.2012.08.003</x:v>
      </x:c>
      <x:c r="S99" s="20" t="str">
        <x:v>Published assignments; Table 1 transcription checked on 29 September 2026.</x:v>
      </x:c>
      <x:c r="T99" s="20" t="str">
        <x:v>Table 1 (p. 560), visually checked 29 September 2026. Level notation is retained as printed; see README.</x:v>
      </x:c>
      <x:c r="U99" s="20" t="n">
        <x:v>1432</x:v>
      </x:c>
      <x:c r="V99" s="20" t="n">
        <x:v>366</x:v>
      </x:c>
      <x:c r="W99" s="20" t="n">
        <x:v>14925</x:v>
      </x:c>
      <x:c r="X99" s="20" t="n">
        <x:v>66</x:v>
      </x:c>
      <x:c r="Y99" s="20" t="n">
        <x:v>21</x:v>
      </x:c>
      <x:c r="Z99" s="20" t="n">
        <x:v>233</x:v>
      </x:c>
      <x:c r="AA99" s="20" t="n">
        <x:v>50</x:v>
      </x:c>
      <x:c r="AB99" s="20" t="n">
        <x:v>34</x:v>
      </x:c>
      <x:c r="AC99" s="20" t="n">
        <x:v>332</x:v>
      </x:c>
      <x:c r="AD99" s="20" t="n">
        <x:v>22</x:v>
      </x:c>
      <x:c r="AE99" s="20" t="n">
        <x:v>460</x:v>
      </x:c>
      <x:c r="AF99" s="20" t="n">
        <x:v>40</x:v>
      </x:c>
      <x:c r="AG99" s="20" t="n">
        <x:v>30</x:v>
      </x:c>
      <x:c r="AH99" s="20" t="str">
        <x:v>Bingöl B</x:v>
      </x:c>
      <x:c r="AI99" s="20" t="str">
        <x:v>CarterEtAl2013</x:v>
      </x:c>
      <x:c r="AJ99" s="20" t="str">
        <x:v>Table 2 (p. 561), checked 29 September 2026. Signs, brackets and printed outliers retained; their meaning is not inferred. See README.</x:v>
      </x:c>
    </x:row>
    <x:row r="100" ht="28.799999237060547" hidden="0" customHeight="1">
      <x:c r="A100" s="20" t="str">
        <x:v>KT.025</x:v>
      </x:c>
      <x:c r="B100" s="20" t="str">
        <x:v>Körtik Tepe</x:v>
      </x:c>
      <x:c r="C100" s="20" t="str">
        <x:v>Upper Tigris comparator</x:v>
      </x:c>
      <x:c r="D100" s="20" t="str">
        <x:v>late 11th-early 10th millennium BC; Epipalaeolithic to PPNA</x:v>
      </x:c>
      <x:c r="E100" s="20" t="str">
        <x:v>individual artefact from published table</x:v>
      </x:c>
      <x:c r="F100" s="20" t="str">
        <x:v>KT.025</x:v>
      </x:c>
      <x:c r="G100" s="20" t="str">
        <x:v>Bladelet</x:v>
      </x:c>
      <x:c r="H100" s="20" t="str">
        <x:v>Unit HZZ; Trench A 87; Level −276 to −283</x:v>
      </x:c>
      <x:c r="I100" s="20" t="n">
        <x:v>1</x:v>
      </x:c>
      <x:c r="J100" s="20" t="str">
        <x:v>EDXRF; whole, non-destructive; MAX Lab Thermo Scientific ARL QuantX</x:v>
      </x:c>
      <x:c r="K100" s="20" t="str">
        <x:v>Ti, Mn, Fe, Zn, Ga, Rb, Sr, Y, Zr, Nb, Ba, Pb, Th (reported in paper Table 2)</x:v>
      </x:c>
      <x:c r="L100" s="20" t="str">
        <x:v>Bingöl A</x:v>
      </x:c>
      <x:c r="M100" s="20" t="str">
        <x:v>published artefact-level assignment</x:v>
      </x:c>
      <x:c r="N100" s="20" t="str">
        <x:v>Published specimen-level source assignment</x:v>
      </x:c>
      <x:c r="O100" s="20" t="str">
        <x:v>Used as Upper Tigris comparator; not direct evidence for Taş Tepeler source composition</x:v>
      </x:c>
      <x:c r="P100" s="20" t="str">
        <x:v>Regional comparator scenario in publication map</x:v>
      </x:c>
      <x:c r="Q100" s="20" t="str">
        <x:v>CarterEtAl2013</x:v>
      </x:c>
      <x:c r="R100" s="20" t="str">
        <x:v>Carter, T., Grant, S., Kartal, M., Coşkun, A. and Özkaya, V. 2013. 'Networks and Neolithisation: sourcing obsidian from Körtik Tepe (SE Anatolia)'. Journal of Archaeological Science 40.1: 556-569. https://doi.org/10.1016/j.jas.2012.08.003</x:v>
      </x:c>
      <x:c r="S100" s="20" t="str">
        <x:v>Published assignments; Table 1 transcription checked on 29 September 2026.</x:v>
      </x:c>
      <x:c r="T100" s="20" t="str">
        <x:v>Table 1 (p. 560), visually checked 29 September 2026. Level notation is retained as printed; see README.</x:v>
      </x:c>
      <x:c r="U100" s="20" t="n">
        <x:v>1458</x:v>
      </x:c>
      <x:c r="V100" s="20" t="n">
        <x:v>624</x:v>
      </x:c>
      <x:c r="W100" s="20" t="n">
        <x:v>31910</x:v>
      </x:c>
      <x:c r="X100" s="20" t="n">
        <x:v>214</x:v>
      </x:c>
      <x:c r="Y100" s="20" t="n">
        <x:v>34</x:v>
      </x:c>
      <x:c r="Z100" s="20" t="n">
        <x:v>253</x:v>
      </x:c>
      <x:c r="AA100" s="20" t="n">
        <x:v>5</x:v>
      </x:c>
      <x:c r="AB100" s="20" t="n">
        <x:v>125</x:v>
      </x:c>
      <x:c r="AC100" s="20" t="n">
        <x:v>1212</x:v>
      </x:c>
      <x:c r="AD100" s="20" t="n">
        <x:v>63</x:v>
      </x:c>
      <x:c r="AE100" s="20" t="n">
        <x:v>-22</x:v>
      </x:c>
      <x:c r="AF100" s="20" t="n">
        <x:v>76</x:v>
      </x:c>
      <x:c r="AG100" s="20" t="n">
        <x:v>30</x:v>
      </x:c>
      <x:c r="AH100" s="20" t="str">
        <x:v>Bingöl A</x:v>
      </x:c>
      <x:c r="AI100" s="20" t="str">
        <x:v>CarterEtAl2013</x:v>
      </x:c>
      <x:c r="AJ100" s="20" t="str">
        <x:v>Table 2 (p. 562), checked 29 September 2026. Signs, brackets and printed outliers retained; their meaning is not inferred. See README.</x:v>
      </x:c>
    </x:row>
    <x:row r="101" ht="28.799999237060547" hidden="0" customHeight="1">
      <x:c r="A101" s="20" t="str">
        <x:v>KT.002</x:v>
      </x:c>
      <x:c r="B101" s="20" t="str">
        <x:v>Körtik Tepe</x:v>
      </x:c>
      <x:c r="C101" s="20" t="str">
        <x:v>Upper Tigris comparator</x:v>
      </x:c>
      <x:c r="D101" s="20" t="str">
        <x:v>late 11th-early 10th millennium BC; Epipalaeolithic to PPNA</x:v>
      </x:c>
      <x:c r="E101" s="20" t="str">
        <x:v>individual artefact from published table</x:v>
      </x:c>
      <x:c r="F101" s="20" t="str">
        <x:v>KT.002</x:v>
      </x:c>
      <x:c r="G101" s="20" t="str">
        <x:v>Core/chunk (bladelet?)</x:v>
      </x:c>
      <x:c r="H101" s="20" t="str">
        <x:v>Unit IDB; Trench A 87; Level −289 to −312</x:v>
      </x:c>
      <x:c r="I101" s="20" t="n">
        <x:v>1</x:v>
      </x:c>
      <x:c r="J101" s="20" t="str">
        <x:v>EDXRF; whole, non-destructive; MAX Lab Thermo Scientific ARL QuantX</x:v>
      </x:c>
      <x:c r="K101" s="20" t="str">
        <x:v>Ti, Mn, Fe, Zn, Ga, Rb, Sr, Y, Zr, Nb, Ba, Pb, Th (reported in paper Table 2)</x:v>
      </x:c>
      <x:c r="L101" s="20" t="str">
        <x:v>Bingöl B</x:v>
      </x:c>
      <x:c r="M101" s="20" t="str">
        <x:v>published artefact-level assignment</x:v>
      </x:c>
      <x:c r="N101" s="20" t="str">
        <x:v>Published specimen-level source assignment</x:v>
      </x:c>
      <x:c r="O101" s="20" t="str">
        <x:v>Used as Upper Tigris comparator; not direct evidence for Taş Tepeler source composition</x:v>
      </x:c>
      <x:c r="P101" s="20" t="str">
        <x:v>Regional comparator scenario in publication map</x:v>
      </x:c>
      <x:c r="Q101" s="20" t="str">
        <x:v>CarterEtAl2013</x:v>
      </x:c>
      <x:c r="R101" s="20" t="str">
        <x:v>Carter, T., Grant, S., Kartal, M., Coşkun, A. and Özkaya, V. 2013. 'Networks and Neolithisation: sourcing obsidian from Körtik Tepe (SE Anatolia)'. Journal of Archaeological Science 40.1: 556-569. https://doi.org/10.1016/j.jas.2012.08.003</x:v>
      </x:c>
      <x:c r="S101" s="20" t="str">
        <x:v>Published assignments; Table 1 transcription checked on 29 September 2026.</x:v>
      </x:c>
      <x:c r="T101" s="20" t="str">
        <x:v>Table 1 (p. 560), visually checked 29 September 2026. Level notation is retained as printed; see README.</x:v>
      </x:c>
      <x:c r="U101" s="20" t="n">
        <x:v>1271</x:v>
      </x:c>
      <x:c r="V101" s="20" t="n">
        <x:v>371</x:v>
      </x:c>
      <x:c r="W101" s="20" t="n">
        <x:v>14594</x:v>
      </x:c>
      <x:c r="X101" s="20" t="n">
        <x:v>97</x:v>
      </x:c>
      <x:c r="Y101" s="20" t="n">
        <x:v>24</x:v>
      </x:c>
      <x:c r="Z101" s="20" t="n">
        <x:v>230</x:v>
      </x:c>
      <x:c r="AA101" s="20" t="n">
        <x:v>46</x:v>
      </x:c>
      <x:c r="AB101" s="20" t="n">
        <x:v>29</x:v>
      </x:c>
      <x:c r="AC101" s="20" t="n">
        <x:v>329</x:v>
      </x:c>
      <x:c r="AD101" s="20" t="n">
        <x:v>22</x:v>
      </x:c>
      <x:c r="AE101" s="20" t="n">
        <x:v>536</x:v>
      </x:c>
      <x:c r="AF101" s="20" t="n">
        <x:v>40</x:v>
      </x:c>
      <x:c r="AG101" s="20" t="n">
        <x:v>26</x:v>
      </x:c>
      <x:c r="AH101" s="20" t="str">
        <x:v>Bingöl B</x:v>
      </x:c>
      <x:c r="AI101" s="20" t="str">
        <x:v>CarterEtAl2013</x:v>
      </x:c>
      <x:c r="AJ101" s="20" t="str">
        <x:v>Table 2 (p. 561), checked 29 September 2026. Signs, brackets and printed outliers retained; their meaning is not inferred. See README.</x:v>
      </x:c>
    </x:row>
    <x:row r="102" ht="28.799999237060547" hidden="0" customHeight="1">
      <x:c r="A102" s="20" t="str">
        <x:v>KT.005</x:v>
      </x:c>
      <x:c r="B102" s="20" t="str">
        <x:v>Körtik Tepe</x:v>
      </x:c>
      <x:c r="C102" s="20" t="str">
        <x:v>Upper Tigris comparator</x:v>
      </x:c>
      <x:c r="D102" s="20" t="str">
        <x:v>late 11th-early 10th millennium BC; Epipalaeolithic to PPNA</x:v>
      </x:c>
      <x:c r="E102" s="20" t="str">
        <x:v>individual artefact from published table</x:v>
      </x:c>
      <x:c r="F102" s="20" t="str">
        <x:v>KT.005</x:v>
      </x:c>
      <x:c r="G102" s="20" t="str">
        <x:v>Non-cortical flake</x:v>
      </x:c>
      <x:c r="H102" s="20" t="str">
        <x:v>Unit IJF; Trench A 87; Level −300 to −340</x:v>
      </x:c>
      <x:c r="I102" s="20" t="n">
        <x:v>1</x:v>
      </x:c>
      <x:c r="J102" s="20" t="str">
        <x:v>EDXRF; whole, non-destructive; MAX Lab Thermo Scientific ARL QuantX</x:v>
      </x:c>
      <x:c r="K102" s="20" t="str">
        <x:v>Ti, Mn, Fe, Zn, Ga, Rb, Sr, Y, Zr, Nb, Ba, Pb, Th (reported in paper Table 2)</x:v>
      </x:c>
      <x:c r="L102" s="20" t="str">
        <x:v>Bingöl B</x:v>
      </x:c>
      <x:c r="M102" s="20" t="str">
        <x:v>published artefact-level assignment</x:v>
      </x:c>
      <x:c r="N102" s="20" t="str">
        <x:v>Published specimen-level source assignment</x:v>
      </x:c>
      <x:c r="O102" s="20" t="str">
        <x:v>Used as Upper Tigris comparator; not direct evidence for Taş Tepeler source composition</x:v>
      </x:c>
      <x:c r="P102" s="20" t="str">
        <x:v>Regional comparator scenario in publication map</x:v>
      </x:c>
      <x:c r="Q102" s="20" t="str">
        <x:v>CarterEtAl2013</x:v>
      </x:c>
      <x:c r="R102" s="20" t="str">
        <x:v>Carter, T., Grant, S., Kartal, M., Coşkun, A. and Özkaya, V. 2013. 'Networks and Neolithisation: sourcing obsidian from Körtik Tepe (SE Anatolia)'. Journal of Archaeological Science 40.1: 556-569. https://doi.org/10.1016/j.jas.2012.08.003</x:v>
      </x:c>
      <x:c r="S102" s="20" t="str">
        <x:v>Published assignments; Table 1 transcription checked on 29 September 2026.</x:v>
      </x:c>
      <x:c r="T102" s="20" t="str">
        <x:v>Table 1 (p. 560), visually checked 29 September 2026. Level notation is retained as printed; see README.</x:v>
      </x:c>
      <x:c r="U102" s="20" t="n">
        <x:v>1454</x:v>
      </x:c>
      <x:c r="V102" s="20" t="n">
        <x:v>383</x:v>
      </x:c>
      <x:c r="W102" s="20" t="n">
        <x:v>15992</x:v>
      </x:c>
      <x:c r="X102" s="20" t="n">
        <x:v>71</x:v>
      </x:c>
      <x:c r="Y102" s="20" t="n">
        <x:v>25</x:v>
      </x:c>
      <x:c r="Z102" s="20" t="n">
        <x:v>238</x:v>
      </x:c>
      <x:c r="AA102" s="20" t="n">
        <x:v>53</x:v>
      </x:c>
      <x:c r="AB102" s="20" t="n">
        <x:v>32</x:v>
      </x:c>
      <x:c r="AC102" s="20" t="n">
        <x:v>641</x:v>
      </x:c>
      <x:c r="AD102" s="20" t="n">
        <x:v>18</x:v>
      </x:c>
      <x:c r="AE102" s="20" t="n">
        <x:v>500</x:v>
      </x:c>
      <x:c r="AF102" s="20" t="n">
        <x:v>41</x:v>
      </x:c>
      <x:c r="AG102" s="20" t="n">
        <x:v>33</x:v>
      </x:c>
      <x:c r="AH102" s="20" t="str">
        <x:v>Bingöl B</x:v>
      </x:c>
      <x:c r="AI102" s="20" t="str">
        <x:v>CarterEtAl2013</x:v>
      </x:c>
      <x:c r="AJ102" s="20" t="str">
        <x:v>Table 2 (p. 561), checked 29 September 2026. Signs, brackets and printed outliers retained; their meaning is not inferred. See README.</x:v>
      </x:c>
    </x:row>
    <x:row r="103" ht="28.799999237060547" hidden="0" customHeight="1">
      <x:c r="A103" s="20" t="str">
        <x:v>KT.003</x:v>
      </x:c>
      <x:c r="B103" s="20" t="str">
        <x:v>Körtik Tepe</x:v>
      </x:c>
      <x:c r="C103" s="20" t="str">
        <x:v>Upper Tigris comparator</x:v>
      </x:c>
      <x:c r="D103" s="20" t="str">
        <x:v>late 11th-early 10th millennium BC; Epipalaeolithic to PPNA</x:v>
      </x:c>
      <x:c r="E103" s="20" t="str">
        <x:v>individual artefact from published table</x:v>
      </x:c>
      <x:c r="F103" s="20" t="str">
        <x:v>KT.003</x:v>
      </x:c>
      <x:c r="G103" s="20" t="str">
        <x:v>Non-cortical flake</x:v>
      </x:c>
      <x:c r="H103" s="20" t="str">
        <x:v>Unit IDC; Trench A 87; Level −302 to −302; Bdg. 75, outside</x:v>
      </x:c>
      <x:c r="I103" s="20" t="n">
        <x:v>1</x:v>
      </x:c>
      <x:c r="J103" s="20" t="str">
        <x:v>EDXRF; whole, non-destructive; MAX Lab Thermo Scientific ARL QuantX</x:v>
      </x:c>
      <x:c r="K103" s="20" t="str">
        <x:v>Ti, Mn, Fe, Zn, Ga, Rb, Sr, Y, Zr, Nb, Ba, Pb, Th (reported in paper Table 2)</x:v>
      </x:c>
      <x:c r="L103" s="20" t="str">
        <x:v>Bingöl A</x:v>
      </x:c>
      <x:c r="M103" s="20" t="str">
        <x:v>published artefact-level assignment</x:v>
      </x:c>
      <x:c r="N103" s="20" t="str">
        <x:v>Published specimen-level source assignment</x:v>
      </x:c>
      <x:c r="O103" s="20" t="str">
        <x:v>Used as Upper Tigris comparator; not direct evidence for Taş Tepeler source composition</x:v>
      </x:c>
      <x:c r="P103" s="20" t="str">
        <x:v>Regional comparator scenario in publication map</x:v>
      </x:c>
      <x:c r="Q103" s="20" t="str">
        <x:v>CarterEtAl2013</x:v>
      </x:c>
      <x:c r="R103" s="20" t="str">
        <x:v>Carter, T., Grant, S., Kartal, M., Coşkun, A. and Özkaya, V. 2013. 'Networks and Neolithisation: sourcing obsidian from Körtik Tepe (SE Anatolia)'. Journal of Archaeological Science 40.1: 556-569. https://doi.org/10.1016/j.jas.2012.08.003</x:v>
      </x:c>
      <x:c r="S103" s="20" t="str">
        <x:v>Published assignments; Table 1 transcription checked on 29 September 2026.</x:v>
      </x:c>
      <x:c r="T103" s="20" t="str">
        <x:v>Table 1 (p. 560), visually checked 29 September 2026. Level notation is retained as printed; see README.</x:v>
      </x:c>
      <x:c r="U103" s="20" t="n">
        <x:v>1507</x:v>
      </x:c>
      <x:c r="V103" s="20" t="n">
        <x:v>637</x:v>
      </x:c>
      <x:c r="W103" s="20" t="n">
        <x:v>32664</x:v>
      </x:c>
      <x:c r="X103" s="20" t="n">
        <x:v>211</x:v>
      </x:c>
      <x:c r="Y103" s="20" t="n">
        <x:v>36</x:v>
      </x:c>
      <x:c r="Z103" s="20" t="n">
        <x:v>264</x:v>
      </x:c>
      <x:c r="AA103" s="20" t="n">
        <x:v>10</x:v>
      </x:c>
      <x:c r="AB103" s="20" t="n">
        <x:v>129</x:v>
      </x:c>
      <x:c r="AC103" s="20" t="n">
        <x:v>1237</x:v>
      </x:c>
      <x:c r="AD103" s="20" t="n">
        <x:v>58</x:v>
      </x:c>
      <x:c r="AE103" s="20" t="n">
        <x:v>12</x:v>
      </x:c>
      <x:c r="AF103" s="20" t="n">
        <x:v>82</x:v>
      </x:c>
      <x:c r="AG103" s="20" t="n">
        <x:v>31</x:v>
      </x:c>
      <x:c r="AH103" s="20" t="str">
        <x:v>Bingöl A</x:v>
      </x:c>
      <x:c r="AI103" s="20" t="str">
        <x:v>CarterEtAl2013</x:v>
      </x:c>
      <x:c r="AJ103" s="20" t="str">
        <x:v>Table 2 (p. 561), checked 29 September 2026. Signs, brackets and printed outliers retained; their meaning is not inferred. See README.</x:v>
      </x:c>
    </x:row>
    <x:row r="104" ht="28.799999237060547" hidden="0" customHeight="1">
      <x:c r="A104" s="20" t="str">
        <x:v>KT.098</x:v>
      </x:c>
      <x:c r="B104" s="20" t="str">
        <x:v>Körtik Tepe</x:v>
      </x:c>
      <x:c r="C104" s="20" t="str">
        <x:v>Upper Tigris comparator</x:v>
      </x:c>
      <x:c r="D104" s="20" t="str">
        <x:v>late 11th-early 10th millennium BC; Epipalaeolithic to PPNA</x:v>
      </x:c>
      <x:c r="E104" s="20" t="str">
        <x:v>individual artefact from published table</x:v>
      </x:c>
      <x:c r="F104" s="20" t="str">
        <x:v>KT.098</x:v>
      </x:c>
      <x:c r="G104" s="20" t="str">
        <x:v>Non-cortical flake</x:v>
      </x:c>
      <x:c r="H104" s="20" t="str">
        <x:v>Unit IET; Trench A 87; Level −312 to −330</x:v>
      </x:c>
      <x:c r="I104" s="20" t="n">
        <x:v>1</x:v>
      </x:c>
      <x:c r="J104" s="20" t="str">
        <x:v>EDXRF; whole, non-destructive; MAX Lab Thermo Scientific ARL QuantX</x:v>
      </x:c>
      <x:c r="K104" s="20" t="str">
        <x:v>Ti, Mn, Fe, Zn, Ga, Rb, Sr, Y, Zr, Nb, Ba, Pb, Th (reported in paper Table 2)</x:v>
      </x:c>
      <x:c r="L104" s="20" t="str">
        <x:v>Bingöl A</x:v>
      </x:c>
      <x:c r="M104" s="20" t="str">
        <x:v>published artefact-level assignment</x:v>
      </x:c>
      <x:c r="N104" s="20" t="str">
        <x:v>Published specimen-level source assignment</x:v>
      </x:c>
      <x:c r="O104" s="20" t="str">
        <x:v>Used as Upper Tigris comparator; not direct evidence for Taş Tepeler source composition</x:v>
      </x:c>
      <x:c r="P104" s="20" t="str">
        <x:v>Regional comparator scenario in publication map</x:v>
      </x:c>
      <x:c r="Q104" s="20" t="str">
        <x:v>CarterEtAl2013</x:v>
      </x:c>
      <x:c r="R104" s="20" t="str">
        <x:v>Carter, T., Grant, S., Kartal, M., Coşkun, A. and Özkaya, V. 2013. 'Networks and Neolithisation: sourcing obsidian from Körtik Tepe (SE Anatolia)'. Journal of Archaeological Science 40.1: 556-569. https://doi.org/10.1016/j.jas.2012.08.003</x:v>
      </x:c>
      <x:c r="S104" s="20" t="str">
        <x:v>Published assignments; Table 1 transcription checked on 29 September 2026.</x:v>
      </x:c>
      <x:c r="T104" s="20" t="str">
        <x:v>Table 1 (p. 560), visually checked 29 September 2026. Level notation is retained as printed; see README.</x:v>
      </x:c>
      <x:c r="U104" s="20" t="n">
        <x:v>1482</x:v>
      </x:c>
      <x:c r="V104" s="20" t="n">
        <x:v>624</x:v>
      </x:c>
      <x:c r="W104" s="20" t="n">
        <x:v>30267</x:v>
      </x:c>
      <x:c r="X104" s="20" t="n">
        <x:v>195</x:v>
      </x:c>
      <x:c r="Y104" s="20" t="n">
        <x:v>40</x:v>
      </x:c>
      <x:c r="Z104" s="20" t="n">
        <x:v>243</x:v>
      </x:c>
      <x:c r="AA104" s="20" t="n">
        <x:v>5</x:v>
      </x:c>
      <x:c r="AB104" s="20" t="n">
        <x:v>118</x:v>
      </x:c>
      <x:c r="AC104" s="20" t="n">
        <x:v>1159</x:v>
      </x:c>
      <x:c r="AD104" s="20" t="n">
        <x:v>57</x:v>
      </x:c>
      <x:c r="AE104" s="20" t="n">
        <x:v>-24</x:v>
      </x:c>
      <x:c r="AF104" s="20" t="n">
        <x:v>76</x:v>
      </x:c>
      <x:c r="AG104" s="20" t="n">
        <x:v>28</x:v>
      </x:c>
      <x:c r="AH104" s="20" t="str">
        <x:v>Bingöl A</x:v>
      </x:c>
      <x:c r="AI104" s="20" t="str">
        <x:v>CarterEtAl2013</x:v>
      </x:c>
      <x:c r="AJ104" s="20" t="str">
        <x:v>Table 2 (p. 562), checked 29 September 2026. Signs, brackets and printed outliers retained; their meaning is not inferred. See README.</x:v>
      </x:c>
    </x:row>
    <x:row r="105" ht="28.799999237060547" hidden="0" customHeight="1">
      <x:c r="A105" s="20" t="str">
        <x:v>KT.083</x:v>
      </x:c>
      <x:c r="B105" s="20" t="str">
        <x:v>Körtik Tepe</x:v>
      </x:c>
      <x:c r="C105" s="20" t="str">
        <x:v>Upper Tigris comparator</x:v>
      </x:c>
      <x:c r="D105" s="20" t="str">
        <x:v>late 11th-early 10th millennium BC; Epipalaeolithic to PPNA</x:v>
      </x:c>
      <x:c r="E105" s="20" t="str">
        <x:v>individual artefact from published table</x:v>
      </x:c>
      <x:c r="F105" s="20" t="str">
        <x:v>KT.083</x:v>
      </x:c>
      <x:c r="G105" s="20" t="str">
        <x:v>Chunk</x:v>
      </x:c>
      <x:c r="H105" s="20" t="str">
        <x:v>Unit HCZ; Trench A 87; Level Surface</x:v>
      </x:c>
      <x:c r="I105" s="20" t="n">
        <x:v>1</x:v>
      </x:c>
      <x:c r="J105" s="20" t="str">
        <x:v>EDXRF; whole, non-destructive; MAX Lab Thermo Scientific ARL QuantX</x:v>
      </x:c>
      <x:c r="K105" s="20" t="str">
        <x:v>Ti, Mn, Fe, Zn, Ga, Rb, Sr, Y, Zr, Nb, Ba, Pb, Th (reported in paper Table 2)</x:v>
      </x:c>
      <x:c r="L105" s="20" t="str">
        <x:v>Bingöl A</x:v>
      </x:c>
      <x:c r="M105" s="20" t="str">
        <x:v>published artefact-level assignment</x:v>
      </x:c>
      <x:c r="N105" s="20" t="str">
        <x:v>Published specimen-level source assignment</x:v>
      </x:c>
      <x:c r="O105" s="20" t="str">
        <x:v>Used as Upper Tigris comparator; not direct evidence for Taş Tepeler source composition</x:v>
      </x:c>
      <x:c r="P105" s="20" t="str">
        <x:v>Regional comparator scenario in publication map</x:v>
      </x:c>
      <x:c r="Q105" s="20" t="str">
        <x:v>CarterEtAl2013</x:v>
      </x:c>
      <x:c r="R105" s="20" t="str">
        <x:v>Carter, T., Grant, S., Kartal, M., Coşkun, A. and Özkaya, V. 2013. 'Networks and Neolithisation: sourcing obsidian from Körtik Tepe (SE Anatolia)'. Journal of Archaeological Science 40.1: 556-569. https://doi.org/10.1016/j.jas.2012.08.003</x:v>
      </x:c>
      <x:c r="S105" s="20" t="str">
        <x:v>Published assignments; Table 1 transcription checked on 29 September 2026.</x:v>
      </x:c>
      <x:c r="T105" s="20" t="str">
        <x:v>Table 1 (p. 560), visually checked 29 September 2026. Level notation is retained as printed; see README.</x:v>
      </x:c>
      <x:c r="U105" s="20" t="n">
        <x:v>1273</x:v>
      </x:c>
      <x:c r="V105" s="20" t="n">
        <x:v>525</x:v>
      </x:c>
      <x:c r="W105" s="20" t="n">
        <x:v>27513</x:v>
      </x:c>
      <x:c r="X105" s="20" t="n">
        <x:v>241</x:v>
      </x:c>
      <x:c r="Y105" s="20" t="n">
        <x:v>29</x:v>
      </x:c>
      <x:c r="Z105" s="20" t="n">
        <x:v>284</x:v>
      </x:c>
      <x:c r="AA105" s="20" t="n">
        <x:v>6</x:v>
      </x:c>
      <x:c r="AB105" s="20" t="n">
        <x:v>144</x:v>
      </x:c>
      <x:c r="AC105" s="20" t="n">
        <x:v>1383</x:v>
      </x:c>
      <x:c r="AD105" s="20" t="n">
        <x:v>77</x:v>
      </x:c>
      <x:c r="AE105" s="20" t="n">
        <x:v>-5</x:v>
      </x:c>
      <x:c r="AF105" s="20" t="n">
        <x:v>97</x:v>
      </x:c>
      <x:c r="AG105" s="20" t="n">
        <x:v>40</x:v>
      </x:c>
      <x:c r="AH105" s="20" t="str">
        <x:v>Bingöl A</x:v>
      </x:c>
      <x:c r="AI105" s="20" t="str">
        <x:v>CarterEtAl2013</x:v>
      </x:c>
      <x:c r="AJ105" s="20" t="str">
        <x:v>Table 2 (p. 562), checked 29 September 2026. Signs, brackets and printed outliers retained; their meaning is not inferred. See README.</x:v>
      </x:c>
    </x:row>
    <x:row r="106" ht="28.799999237060547" hidden="0" customHeight="1">
      <x:c r="A106" s="20" t="str">
        <x:v>KT.052</x:v>
      </x:c>
      <x:c r="B106" s="20" t="str">
        <x:v>Körtik Tepe</x:v>
      </x:c>
      <x:c r="C106" s="20" t="str">
        <x:v>Upper Tigris comparator</x:v>
      </x:c>
      <x:c r="D106" s="20" t="str">
        <x:v>late 11th-early 10th millennium BC; Epipalaeolithic to PPNA</x:v>
      </x:c>
      <x:c r="E106" s="20" t="str">
        <x:v>individual artefact from published table</x:v>
      </x:c>
      <x:c r="F106" s="20" t="str">
        <x:v>KT.052</x:v>
      </x:c>
      <x:c r="G106" s="20" t="str">
        <x:v>Bladelet core rejuvenation flake</x:v>
      </x:c>
      <x:c r="H106" s="20" t="str">
        <x:v>Unit HSG; Trench A 88; Level −106 to −120</x:v>
      </x:c>
      <x:c r="I106" s="20" t="n">
        <x:v>1</x:v>
      </x:c>
      <x:c r="J106" s="20" t="str">
        <x:v>EDXRF; whole, non-destructive; MAX Lab Thermo Scientific ARL QuantX</x:v>
      </x:c>
      <x:c r="K106" s="20" t="str">
        <x:v>Ti, Mn, Fe, Zn, Ga, Rb, Sr, Y, Zr, Nb, Ba, Pb, Th (reported in paper Table 2)</x:v>
      </x:c>
      <x:c r="L106" s="20" t="str">
        <x:v>Nemrut Dağ</x:v>
      </x:c>
      <x:c r="M106" s="20" t="str">
        <x:v>published artefact-level assignment</x:v>
      </x:c>
      <x:c r="N106" s="20" t="str">
        <x:v>Published specimen-level source assignment</x:v>
      </x:c>
      <x:c r="O106" s="20" t="str">
        <x:v>Used as Upper Tigris comparator; not direct evidence for Taş Tepeler source composition</x:v>
      </x:c>
      <x:c r="P106" s="20" t="str">
        <x:v>Regional comparator scenario in publication map</x:v>
      </x:c>
      <x:c r="Q106" s="20" t="str">
        <x:v>CarterEtAl2013</x:v>
      </x:c>
      <x:c r="R106" s="20" t="str">
        <x:v>Carter, T., Grant, S., Kartal, M., Coşkun, A. and Özkaya, V. 2013. 'Networks and Neolithisation: sourcing obsidian from Körtik Tepe (SE Anatolia)'. Journal of Archaeological Science 40.1: 556-569. https://doi.org/10.1016/j.jas.2012.08.003</x:v>
      </x:c>
      <x:c r="S106" s="20" t="str">
        <x:v>Published assignments; Table 1 transcription checked on 29 September 2026.</x:v>
      </x:c>
      <x:c r="T106" s="20" t="str">
        <x:v>Table 1 (p. 560), visually checked 29 September 2026. Level notation is retained as printed; see README.</x:v>
      </x:c>
      <x:c r="U106" s="20" t="n">
        <x:v>1162</x:v>
      </x:c>
      <x:c r="V106" s="20" t="n">
        <x:v>473</x:v>
      </x:c>
      <x:c r="W106" s="20" t="n">
        <x:v>22199</x:v>
      </x:c>
      <x:c r="X106" s="20" t="n">
        <x:v>179</x:v>
      </x:c>
      <x:c r="Y106" s="20" t="n">
        <x:v>29</x:v>
      </x:c>
      <x:c r="Z106" s="20" t="n">
        <x:v>225</x:v>
      </x:c>
      <x:c r="AA106" s="20" t="n">
        <x:v>5</x:v>
      </x:c>
      <x:c r="AB106" s="20" t="n">
        <x:v>120</x:v>
      </x:c>
      <x:c r="AC106" s="20" t="n">
        <x:v>1242</x:v>
      </x:c>
      <x:c r="AD106" s="20" t="n">
        <x:v>65</x:v>
      </x:c>
      <x:c r="AE106" s="20" t="n">
        <x:v>-26</x:v>
      </x:c>
      <x:c r="AF106" s="20" t="n">
        <x:v>64</x:v>
      </x:c>
      <x:c r="AG106" s="20" t="n">
        <x:v>26</x:v>
      </x:c>
      <x:c r="AH106" s="20" t="str">
        <x:v>Nemrut Dağ</x:v>
      </x:c>
      <x:c r="AI106" s="20" t="str">
        <x:v>CarterEtAl2013</x:v>
      </x:c>
      <x:c r="AJ106" s="20" t="str">
        <x:v>Table 2 (p. 562), checked 29 September 2026. Signs, brackets and printed outliers retained; their meaning is not inferred. See README.</x:v>
      </x:c>
    </x:row>
    <x:row r="107" ht="28.799999237060547" hidden="0" customHeight="1">
      <x:c r="A107" s="20" t="str">
        <x:v>KT.007</x:v>
      </x:c>
      <x:c r="B107" s="20" t="str">
        <x:v>Körtik Tepe</x:v>
      </x:c>
      <x:c r="C107" s="20" t="str">
        <x:v>Upper Tigris comparator</x:v>
      </x:c>
      <x:c r="D107" s="20" t="str">
        <x:v>late 11th-early 10th millennium BC; Epipalaeolithic to PPNA</x:v>
      </x:c>
      <x:c r="E107" s="20" t="str">
        <x:v>individual artefact from published table</x:v>
      </x:c>
      <x:c r="F107" s="20" t="str">
        <x:v>KT.007</x:v>
      </x:c>
      <x:c r="G107" s="20" t="str">
        <x:v>Non-cortical flake</x:v>
      </x:c>
      <x:c r="H107" s="20" t="str">
        <x:v>Unit IDH; Trench A 88; Level −190 to −195</x:v>
      </x:c>
      <x:c r="I107" s="20" t="n">
        <x:v>1</x:v>
      </x:c>
      <x:c r="J107" s="20" t="str">
        <x:v>EDXRF; whole, non-destructive; MAX Lab Thermo Scientific ARL QuantX</x:v>
      </x:c>
      <x:c r="K107" s="20" t="str">
        <x:v>Ti, Mn, Fe, Zn, Ga, Rb, Sr, Y, Zr, Nb, Ba, Pb, Th (reported in paper Table 2)</x:v>
      </x:c>
      <x:c r="L107" s="20" t="str">
        <x:v>Bingöl B</x:v>
      </x:c>
      <x:c r="M107" s="20" t="str">
        <x:v>published artefact-level assignment</x:v>
      </x:c>
      <x:c r="N107" s="20" t="str">
        <x:v>Published specimen-level source assignment</x:v>
      </x:c>
      <x:c r="O107" s="20" t="str">
        <x:v>Used as Upper Tigris comparator; not direct evidence for Taş Tepeler source composition</x:v>
      </x:c>
      <x:c r="P107" s="20" t="str">
        <x:v>Regional comparator scenario in publication map</x:v>
      </x:c>
      <x:c r="Q107" s="20" t="str">
        <x:v>CarterEtAl2013</x:v>
      </x:c>
      <x:c r="R107" s="20" t="str">
        <x:v>Carter, T., Grant, S., Kartal, M., Coşkun, A. and Özkaya, V. 2013. 'Networks and Neolithisation: sourcing obsidian from Körtik Tepe (SE Anatolia)'. Journal of Archaeological Science 40.1: 556-569. https://doi.org/10.1016/j.jas.2012.08.003</x:v>
      </x:c>
      <x:c r="S107" s="20" t="str">
        <x:v>Published assignments; Table 1 transcription checked on 29 September 2026.</x:v>
      </x:c>
      <x:c r="T107" s="20" t="str">
        <x:v>Table 1 (p. 560), visually checked 29 September 2026. Level notation is retained as printed; see README.</x:v>
      </x:c>
      <x:c r="U107" s="20" t="n">
        <x:v>1306</x:v>
      </x:c>
      <x:c r="V107" s="20" t="n">
        <x:v>404</x:v>
      </x:c>
      <x:c r="W107" s="20" t="n">
        <x:v>15212</x:v>
      </x:c>
      <x:c r="X107" s="20" t="n">
        <x:v>75</x:v>
      </x:c>
      <x:c r="Y107" s="20" t="n">
        <x:v>25</x:v>
      </x:c>
      <x:c r="Z107" s="20" t="n">
        <x:v>231</x:v>
      </x:c>
      <x:c r="AA107" s="20" t="n">
        <x:v>51</x:v>
      </x:c>
      <x:c r="AB107" s="20" t="n">
        <x:v>29</x:v>
      </x:c>
      <x:c r="AC107" s="20" t="n">
        <x:v>335</x:v>
      </x:c>
      <x:c r="AD107" s="20" t="n">
        <x:v>17</x:v>
      </x:c>
      <x:c r="AE107" s="20" t="n">
        <x:v>470</x:v>
      </x:c>
      <x:c r="AF107" s="20" t="n">
        <x:v>42</x:v>
      </x:c>
      <x:c r="AG107" s="20" t="n">
        <x:v>31</x:v>
      </x:c>
      <x:c r="AH107" s="20" t="str">
        <x:v>Bingöl B</x:v>
      </x:c>
      <x:c r="AI107" s="20" t="str">
        <x:v>CarterEtAl2013</x:v>
      </x:c>
      <x:c r="AJ107" s="20" t="str">
        <x:v>Table 2 (p. 561), checked 29 September 2026. Signs, brackets and printed outliers retained; their meaning is not inferred. See README.</x:v>
      </x:c>
    </x:row>
    <x:row r="108" ht="28.799999237060547" hidden="0" customHeight="1">
      <x:c r="A108" s="20" t="str">
        <x:v>KT.110</x:v>
      </x:c>
      <x:c r="B108" s="20" t="str">
        <x:v>Körtik Tepe</x:v>
      </x:c>
      <x:c r="C108" s="20" t="str">
        <x:v>Upper Tigris comparator</x:v>
      </x:c>
      <x:c r="D108" s="20" t="str">
        <x:v>late 11th-early 10th millennium BC; Epipalaeolithic to PPNA</x:v>
      </x:c>
      <x:c r="E108" s="20" t="str">
        <x:v>individual artefact from published table</x:v>
      </x:c>
      <x:c r="F108" s="20" t="str">
        <x:v>KT.110</x:v>
      </x:c>
      <x:c r="G108" s="20" t="str">
        <x:v>Non-cortical flake</x:v>
      </x:c>
      <x:c r="H108" s="20" t="str">
        <x:v>Unit IRG; Trench A 88; Level −204 to −238</x:v>
      </x:c>
      <x:c r="I108" s="20" t="n">
        <x:v>1</x:v>
      </x:c>
      <x:c r="J108" s="20" t="str">
        <x:v>EDXRF; whole, non-destructive; MAX Lab Thermo Scientific ARL QuantX</x:v>
      </x:c>
      <x:c r="K108" s="20" t="str">
        <x:v>Ti, Mn, Fe, Zn, Ga, Rb, Sr, Y, Zr, Nb, Ba, Pb, Th (reported in paper Table 2)</x:v>
      </x:c>
      <x:c r="L108" s="20" t="str">
        <x:v>Bingöl A</x:v>
      </x:c>
      <x:c r="M108" s="20" t="str">
        <x:v>published artefact-level assignment</x:v>
      </x:c>
      <x:c r="N108" s="20" t="str">
        <x:v>Published specimen-level source assignment</x:v>
      </x:c>
      <x:c r="O108" s="20" t="str">
        <x:v>Used as Upper Tigris comparator; not direct evidence for Taş Tepeler source composition</x:v>
      </x:c>
      <x:c r="P108" s="20" t="str">
        <x:v>Regional comparator scenario in publication map</x:v>
      </x:c>
      <x:c r="Q108" s="20" t="str">
        <x:v>CarterEtAl2013</x:v>
      </x:c>
      <x:c r="R108" s="20" t="str">
        <x:v>Carter, T., Grant, S., Kartal, M., Coşkun, A. and Özkaya, V. 2013. 'Networks and Neolithisation: sourcing obsidian from Körtik Tepe (SE Anatolia)'. Journal of Archaeological Science 40.1: 556-569. https://doi.org/10.1016/j.jas.2012.08.003</x:v>
      </x:c>
      <x:c r="S108" s="20" t="str">
        <x:v>Published assignments; Table 1 transcription checked on 29 September 2026.</x:v>
      </x:c>
      <x:c r="T108" s="20" t="str">
        <x:v>Table 1 (p. 560), visually checked 29 September 2026. Level notation is retained as printed; see README.</x:v>
      </x:c>
      <x:c r="U108" s="20" t="n">
        <x:v>1397</x:v>
      </x:c>
      <x:c r="V108" s="20" t="n">
        <x:v>629</x:v>
      </x:c>
      <x:c r="W108" s="20" t="n">
        <x:v>31199</x:v>
      </x:c>
      <x:c r="X108" s="20" t="n">
        <x:v>216</x:v>
      </x:c>
      <x:c r="Y108" s="20" t="n">
        <x:v>38</x:v>
      </x:c>
      <x:c r="Z108" s="20" t="n">
        <x:v>248</x:v>
      </x:c>
      <x:c r="AA108" s="20" t="n">
        <x:v>6</x:v>
      </x:c>
      <x:c r="AB108" s="20" t="n">
        <x:v>123</x:v>
      </x:c>
      <x:c r="AC108" s="20" t="n">
        <x:v>1199</x:v>
      </x:c>
      <x:c r="AD108" s="20" t="n">
        <x:v>62</x:v>
      </x:c>
      <x:c r="AE108" s="66" t="str">
        <x:v>[-20]</x:v>
      </x:c>
      <x:c r="AF108" s="20" t="n">
        <x:v>77</x:v>
      </x:c>
      <x:c r="AG108" s="20" t="n">
        <x:v>33</x:v>
      </x:c>
      <x:c r="AH108" s="20" t="str">
        <x:v>Bingöl A</x:v>
      </x:c>
      <x:c r="AI108" s="20" t="str">
        <x:v>CarterEtAl2013</x:v>
      </x:c>
      <x:c r="AJ108" s="20" t="str">
        <x:v>Table 2 (p. 562), checked 29 September 2026. Signs, brackets and printed outliers retained; their meaning is not inferred. See README.</x:v>
      </x:c>
    </x:row>
    <x:row r="109" ht="28.799999237060547" hidden="0" customHeight="1">
      <x:c r="A109" s="20" t="str">
        <x:v>KT.006</x:v>
      </x:c>
      <x:c r="B109" s="20" t="str">
        <x:v>Körtik Tepe</x:v>
      </x:c>
      <x:c r="C109" s="20" t="str">
        <x:v>Upper Tigris comparator</x:v>
      </x:c>
      <x:c r="D109" s="20" t="str">
        <x:v>late 11th-early 10th millennium BC; Epipalaeolithic to PPNA</x:v>
      </x:c>
      <x:c r="E109" s="20" t="str">
        <x:v>individual artefact from published table</x:v>
      </x:c>
      <x:c r="F109" s="20" t="str">
        <x:v>KT.006</x:v>
      </x:c>
      <x:c r="G109" s="20" t="str">
        <x:v>Non-cortical blade-like flake</x:v>
      </x:c>
      <x:c r="H109" s="20" t="str">
        <x:v>Unit IJN; Trench A 88; Level −206 to −220</x:v>
      </x:c>
      <x:c r="I109" s="20" t="n">
        <x:v>1</x:v>
      </x:c>
      <x:c r="J109" s="20" t="str">
        <x:v>EDXRF; whole, non-destructive; MAX Lab Thermo Scientific ARL QuantX</x:v>
      </x:c>
      <x:c r="K109" s="20" t="str">
        <x:v>Ti, Mn, Fe, Zn, Ga, Rb, Sr, Y, Zr, Nb, Ba, Pb, Th (reported in paper Table 2)</x:v>
      </x:c>
      <x:c r="L109" s="20" t="str">
        <x:v>Bingöl B</x:v>
      </x:c>
      <x:c r="M109" s="20" t="str">
        <x:v>published artefact-level assignment</x:v>
      </x:c>
      <x:c r="N109" s="20" t="str">
        <x:v>Published specimen-level source assignment</x:v>
      </x:c>
      <x:c r="O109" s="20" t="str">
        <x:v>Used as Upper Tigris comparator; not direct evidence for Taş Tepeler source composition</x:v>
      </x:c>
      <x:c r="P109" s="20" t="str">
        <x:v>Regional comparator scenario in publication map</x:v>
      </x:c>
      <x:c r="Q109" s="20" t="str">
        <x:v>CarterEtAl2013</x:v>
      </x:c>
      <x:c r="R109" s="20" t="str">
        <x:v>Carter, T., Grant, S., Kartal, M., Coşkun, A. and Özkaya, V. 2013. 'Networks and Neolithisation: sourcing obsidian from Körtik Tepe (SE Anatolia)'. Journal of Archaeological Science 40.1: 556-569. https://doi.org/10.1016/j.jas.2012.08.003</x:v>
      </x:c>
      <x:c r="S109" s="20" t="str">
        <x:v>Published assignments; Table 1 transcription checked on 29 September 2026.</x:v>
      </x:c>
      <x:c r="T109" s="20" t="str">
        <x:v>Table 1 (p. 560), visually checked 29 September 2026. Level notation is retained as printed; see README.</x:v>
      </x:c>
      <x:c r="U109" s="20" t="n">
        <x:v>1391</x:v>
      </x:c>
      <x:c r="V109" s="20" t="n">
        <x:v>375</x:v>
      </x:c>
      <x:c r="W109" s="20" t="n">
        <x:v>14997</x:v>
      </x:c>
      <x:c r="X109" s="20" t="n">
        <x:v>105</x:v>
      </x:c>
      <x:c r="Y109" s="20" t="n">
        <x:v>22</x:v>
      </x:c>
      <x:c r="Z109" s="20" t="n">
        <x:v>231</x:v>
      </x:c>
      <x:c r="AA109" s="20" t="n">
        <x:v>48</x:v>
      </x:c>
      <x:c r="AB109" s="20" t="n">
        <x:v>39</x:v>
      </x:c>
      <x:c r="AC109" s="20" t="n">
        <x:v>324</x:v>
      </x:c>
      <x:c r="AD109" s="20" t="n">
        <x:v>18</x:v>
      </x:c>
      <x:c r="AE109" s="20" t="n">
        <x:v>460</x:v>
      </x:c>
      <x:c r="AF109" s="20" t="n">
        <x:v>35</x:v>
      </x:c>
      <x:c r="AG109" s="20" t="n">
        <x:v>22</x:v>
      </x:c>
      <x:c r="AH109" s="20" t="str">
        <x:v>Bingöl B</x:v>
      </x:c>
      <x:c r="AI109" s="20" t="str">
        <x:v>CarterEtAl2013</x:v>
      </x:c>
      <x:c r="AJ109" s="20" t="str">
        <x:v>Table 2 (p. 561), checked 29 September 2026. Signs, brackets and printed outliers retained; their meaning is not inferred. See README.</x:v>
      </x:c>
    </x:row>
    <x:row r="110" ht="28.799999237060547" hidden="0" customHeight="1">
      <x:c r="A110" s="20" t="str">
        <x:v>KT.038</x:v>
      </x:c>
      <x:c r="B110" s="20" t="str">
        <x:v>Körtik Tepe</x:v>
      </x:c>
      <x:c r="C110" s="20" t="str">
        <x:v>Upper Tigris comparator</x:v>
      </x:c>
      <x:c r="D110" s="20" t="str">
        <x:v>late 11th-early 10th millennium BC; Epipalaeolithic to PPNA</x:v>
      </x:c>
      <x:c r="E110" s="20" t="str">
        <x:v>individual artefact from published table</x:v>
      </x:c>
      <x:c r="F110" s="20" t="str">
        <x:v>KT.038</x:v>
      </x:c>
      <x:c r="G110" s="20" t="str">
        <x:v>Bladelet core rejuvenation flake</x:v>
      </x:c>
      <x:c r="H110" s="20" t="str">
        <x:v>Unit IKS; Trench A 88; Level −227 to −227</x:v>
      </x:c>
      <x:c r="I110" s="20" t="n">
        <x:v>1</x:v>
      </x:c>
      <x:c r="J110" s="20" t="str">
        <x:v>EDXRF; whole, non-destructive; MAX Lab Thermo Scientific ARL QuantX</x:v>
      </x:c>
      <x:c r="K110" s="20" t="str">
        <x:v>Ti, Mn, Fe, Zn, Ga, Rb, Sr, Y, Zr, Nb, Ba, Pb, Th (reported in paper Table 2)</x:v>
      </x:c>
      <x:c r="L110" s="20" t="str">
        <x:v>Bingöl B</x:v>
      </x:c>
      <x:c r="M110" s="20" t="str">
        <x:v>published artefact-level assignment</x:v>
      </x:c>
      <x:c r="N110" s="20" t="str">
        <x:v>Published specimen-level source assignment</x:v>
      </x:c>
      <x:c r="O110" s="20" t="str">
        <x:v>Used as Upper Tigris comparator; not direct evidence for Taş Tepeler source composition</x:v>
      </x:c>
      <x:c r="P110" s="20" t="str">
        <x:v>Regional comparator scenario in publication map</x:v>
      </x:c>
      <x:c r="Q110" s="20" t="str">
        <x:v>CarterEtAl2013</x:v>
      </x:c>
      <x:c r="R110" s="20" t="str">
        <x:v>Carter, T., Grant, S., Kartal, M., Coşkun, A. and Özkaya, V. 2013. 'Networks and Neolithisation: sourcing obsidian from Körtik Tepe (SE Anatolia)'. Journal of Archaeological Science 40.1: 556-569. https://doi.org/10.1016/j.jas.2012.08.003</x:v>
      </x:c>
      <x:c r="S110" s="20" t="str">
        <x:v>Published assignments; Table 1 transcription checked on 29 September 2026.</x:v>
      </x:c>
      <x:c r="T110" s="20" t="str">
        <x:v>Table 1 (p. 560), visually checked 29 September 2026. Level notation is retained as printed; see README.</x:v>
      </x:c>
      <x:c r="U110" s="20" t="n">
        <x:v>1363</x:v>
      </x:c>
      <x:c r="V110" s="20" t="n">
        <x:v>397</x:v>
      </x:c>
      <x:c r="W110" s="20" t="n">
        <x:v>15694</x:v>
      </x:c>
      <x:c r="X110" s="20" t="n">
        <x:v>79</x:v>
      </x:c>
      <x:c r="Y110" s="20" t="n">
        <x:v>19</x:v>
      </x:c>
      <x:c r="Z110" s="20" t="n">
        <x:v>241</x:v>
      </x:c>
      <x:c r="AA110" s="20" t="n">
        <x:v>46</x:v>
      </x:c>
      <x:c r="AB110" s="20" t="n">
        <x:v>33</x:v>
      </x:c>
      <x:c r="AC110" s="20" t="n">
        <x:v>336</x:v>
      </x:c>
      <x:c r="AD110" s="20" t="n">
        <x:v>22</x:v>
      </x:c>
      <x:c r="AE110" s="20" t="n">
        <x:v>485</x:v>
      </x:c>
      <x:c r="AF110" s="20" t="n">
        <x:v>40</x:v>
      </x:c>
      <x:c r="AG110" s="20" t="n">
        <x:v>28</x:v>
      </x:c>
      <x:c r="AH110" s="20" t="str">
        <x:v>Bingöl B</x:v>
      </x:c>
      <x:c r="AI110" s="20" t="str">
        <x:v>CarterEtAl2013</x:v>
      </x:c>
      <x:c r="AJ110" s="20" t="str">
        <x:v>Table 2 (p. 561), checked 29 September 2026. Signs, brackets and printed outliers retained; their meaning is not inferred. See README.</x:v>
      </x:c>
    </x:row>
    <x:row r="111" ht="28.799999237060547" hidden="0" customHeight="1">
      <x:c r="A111" s="20" t="str">
        <x:v>KT.095</x:v>
      </x:c>
      <x:c r="B111" s="20" t="str">
        <x:v>Körtik Tepe</x:v>
      </x:c>
      <x:c r="C111" s="20" t="str">
        <x:v>Upper Tigris comparator</x:v>
      </x:c>
      <x:c r="D111" s="20" t="str">
        <x:v>late 11th-early 10th millennium BC; Epipalaeolithic to PPNA</x:v>
      </x:c>
      <x:c r="E111" s="20" t="str">
        <x:v>individual artefact from published table</x:v>
      </x:c>
      <x:c r="F111" s="20" t="str">
        <x:v>KT.095</x:v>
      </x:c>
      <x:c r="G111" s="20" t="str">
        <x:v>Non-cortical flake</x:v>
      </x:c>
      <x:c r="H111" s="20" t="str">
        <x:v>Unit IMH; Trench A 88; Level −240 to −260</x:v>
      </x:c>
      <x:c r="I111" s="20" t="n">
        <x:v>1</x:v>
      </x:c>
      <x:c r="J111" s="20" t="str">
        <x:v>EDXRF; whole, non-destructive; MAX Lab Thermo Scientific ARL QuantX</x:v>
      </x:c>
      <x:c r="K111" s="20" t="str">
        <x:v>Ti, Mn, Fe, Zn, Ga, Rb, Sr, Y, Zr, Nb, Ba, Pb, Th (reported in paper Table 2)</x:v>
      </x:c>
      <x:c r="L111" s="20" t="str">
        <x:v>Bingöl B</x:v>
      </x:c>
      <x:c r="M111" s="20" t="str">
        <x:v>published artefact-level assignment</x:v>
      </x:c>
      <x:c r="N111" s="20" t="str">
        <x:v>Published specimen-level source assignment</x:v>
      </x:c>
      <x:c r="O111" s="20" t="str">
        <x:v>Used as Upper Tigris comparator; not direct evidence for Taş Tepeler source composition</x:v>
      </x:c>
      <x:c r="P111" s="20" t="str">
        <x:v>Regional comparator scenario in publication map</x:v>
      </x:c>
      <x:c r="Q111" s="20" t="str">
        <x:v>CarterEtAl2013</x:v>
      </x:c>
      <x:c r="R111" s="20" t="str">
        <x:v>Carter, T., Grant, S., Kartal, M., Coşkun, A. and Özkaya, V. 2013. 'Networks and Neolithisation: sourcing obsidian from Körtik Tepe (SE Anatolia)'. Journal of Archaeological Science 40.1: 556-569. https://doi.org/10.1016/j.jas.2012.08.003</x:v>
      </x:c>
      <x:c r="S111" s="20" t="str">
        <x:v>Published assignments; Table 1 transcription checked on 29 September 2026.</x:v>
      </x:c>
      <x:c r="T111" s="20" t="str">
        <x:v>Table 1 (p. 560), visually checked 29 September 2026. Level notation is retained as printed; see README.</x:v>
      </x:c>
      <x:c r="U111" s="20" t="n">
        <x:v>1379</x:v>
      </x:c>
      <x:c r="V111" s="20" t="n">
        <x:v>363</x:v>
      </x:c>
      <x:c r="W111" s="20" t="n">
        <x:v>15359</x:v>
      </x:c>
      <x:c r="X111" s="20" t="n">
        <x:v>66</x:v>
      </x:c>
      <x:c r="Y111" s="20" t="n">
        <x:v>22</x:v>
      </x:c>
      <x:c r="Z111" s="20" t="n">
        <x:v>231</x:v>
      </x:c>
      <x:c r="AA111" s="20" t="n">
        <x:v>47</x:v>
      </x:c>
      <x:c r="AB111" s="20" t="n">
        <x:v>29</x:v>
      </x:c>
      <x:c r="AC111" s="20" t="n">
        <x:v>329</x:v>
      </x:c>
      <x:c r="AD111" s="20" t="n">
        <x:v>15</x:v>
      </x:c>
      <x:c r="AE111" s="20" t="n">
        <x:v>469</x:v>
      </x:c>
      <x:c r="AF111" s="20" t="n">
        <x:v>36</x:v>
      </x:c>
      <x:c r="AG111" s="20" t="n">
        <x:v>22</x:v>
      </x:c>
      <x:c r="AH111" s="20" t="str">
        <x:v>Bingöl B</x:v>
      </x:c>
      <x:c r="AI111" s="20" t="str">
        <x:v>CarterEtAl2013</x:v>
      </x:c>
      <x:c r="AJ111" s="20" t="str">
        <x:v>Table 2 (p. 561), checked 29 September 2026. Signs, brackets and printed outliers retained; their meaning is not inferred. See README.</x:v>
      </x:c>
    </x:row>
    <x:row r="112" ht="28.799999237060547" hidden="0" customHeight="1">
      <x:c r="A112" s="20" t="str">
        <x:v>KT.072</x:v>
      </x:c>
      <x:c r="B112" s="20" t="str">
        <x:v>Körtik Tepe</x:v>
      </x:c>
      <x:c r="C112" s="20" t="str">
        <x:v>Upper Tigris comparator</x:v>
      </x:c>
      <x:c r="D112" s="20" t="str">
        <x:v>late 11th-early 10th millennium BC; Epipalaeolithic to PPNA</x:v>
      </x:c>
      <x:c r="E112" s="20" t="str">
        <x:v>individual artefact from published table</x:v>
      </x:c>
      <x:c r="F112" s="20" t="str">
        <x:v>KT.072</x:v>
      </x:c>
      <x:c r="G112" s="20" t="str">
        <x:v>Bladelet</x:v>
      </x:c>
      <x:c r="H112" s="20" t="str">
        <x:v>Unit ISE; Trench A 88; Level −250 to −263</x:v>
      </x:c>
      <x:c r="I112" s="20" t="n">
        <x:v>1</x:v>
      </x:c>
      <x:c r="J112" s="20" t="str">
        <x:v>EDXRF; whole, non-destructive; MAX Lab Thermo Scientific ARL QuantX</x:v>
      </x:c>
      <x:c r="K112" s="20" t="str">
        <x:v>Ti, Mn, Fe, Zn, Ga, Rb, Sr, Y, Zr, Nb, Ba, Pb, Th (reported in paper Table 2)</x:v>
      </x:c>
      <x:c r="L112" s="20" t="str">
        <x:v>Bingöl B</x:v>
      </x:c>
      <x:c r="M112" s="20" t="str">
        <x:v>published artefact-level assignment</x:v>
      </x:c>
      <x:c r="N112" s="20" t="str">
        <x:v>Published specimen-level source assignment</x:v>
      </x:c>
      <x:c r="O112" s="20" t="str">
        <x:v>Used as Upper Tigris comparator; not direct evidence for Taş Tepeler source composition</x:v>
      </x:c>
      <x:c r="P112" s="20" t="str">
        <x:v>Regional comparator scenario in publication map</x:v>
      </x:c>
      <x:c r="Q112" s="20" t="str">
        <x:v>CarterEtAl2013</x:v>
      </x:c>
      <x:c r="R112" s="20" t="str">
        <x:v>Carter, T., Grant, S., Kartal, M., Coşkun, A. and Özkaya, V. 2013. 'Networks and Neolithisation: sourcing obsidian from Körtik Tepe (SE Anatolia)'. Journal of Archaeological Science 40.1: 556-569. https://doi.org/10.1016/j.jas.2012.08.003</x:v>
      </x:c>
      <x:c r="S112" s="20" t="str">
        <x:v>Published assignments; Table 1 transcription checked on 29 September 2026.</x:v>
      </x:c>
      <x:c r="T112" s="20" t="str">
        <x:v>Table 1 (p. 560), visually checked 29 September 2026. Level notation is retained as printed; see README.</x:v>
      </x:c>
      <x:c r="U112" s="20" t="n">
        <x:v>1503</x:v>
      </x:c>
      <x:c r="V112" s="20" t="n">
        <x:v>383</x:v>
      </x:c>
      <x:c r="W112" s="20" t="n">
        <x:v>15756</x:v>
      </x:c>
      <x:c r="X112" s="20" t="n">
        <x:v>58</x:v>
      </x:c>
      <x:c r="Y112" s="20" t="n">
        <x:v>23</x:v>
      </x:c>
      <x:c r="Z112" s="20" t="n">
        <x:v>230</x:v>
      </x:c>
      <x:c r="AA112" s="20" t="n">
        <x:v>48</x:v>
      </x:c>
      <x:c r="AB112" s="20" t="n">
        <x:v>34</x:v>
      </x:c>
      <x:c r="AC112" s="20" t="n">
        <x:v>339</x:v>
      </x:c>
      <x:c r="AD112" s="20" t="n">
        <x:v>23</x:v>
      </x:c>
      <x:c r="AE112" s="20" t="n">
        <x:v>488</x:v>
      </x:c>
      <x:c r="AF112" s="20" t="n">
        <x:v>40</x:v>
      </x:c>
      <x:c r="AG112" s="20" t="n">
        <x:v>27</x:v>
      </x:c>
      <x:c r="AH112" s="20" t="str">
        <x:v>Bingöl B</x:v>
      </x:c>
      <x:c r="AI112" s="20" t="str">
        <x:v>CarterEtAl2013</x:v>
      </x:c>
      <x:c r="AJ112" s="20" t="str">
        <x:v>Table 2 (p. 561), checked 29 September 2026. Signs, brackets and printed outliers retained; their meaning is not inferred. See README.</x:v>
      </x:c>
    </x:row>
    <x:row r="113" ht="28.799999237060547" hidden="0" customHeight="1">
      <x:c r="A113" s="20" t="str">
        <x:v>KT.120</x:v>
      </x:c>
      <x:c r="B113" s="20" t="str">
        <x:v>Körtik Tepe</x:v>
      </x:c>
      <x:c r="C113" s="20" t="str">
        <x:v>Upper Tigris comparator</x:v>
      </x:c>
      <x:c r="D113" s="20" t="str">
        <x:v>late 11th-early 10th millennium BC; Epipalaeolithic to PPNA</x:v>
      </x:c>
      <x:c r="E113" s="20" t="str">
        <x:v>individual artefact from published table</x:v>
      </x:c>
      <x:c r="F113" s="20" t="str">
        <x:v>KT.120</x:v>
      </x:c>
      <x:c r="G113" s="20" t="str">
        <x:v>Bladelet – retouched</x:v>
      </x:c>
      <x:c r="H113" s="20" t="str">
        <x:v>Unit IML; Trench A 88; Level −260 to −260; Bdg. 35, inside</x:v>
      </x:c>
      <x:c r="I113" s="20" t="n">
        <x:v>1</x:v>
      </x:c>
      <x:c r="J113" s="20" t="str">
        <x:v>EDXRF; whole, non-destructive; MAX Lab Thermo Scientific ARL QuantX</x:v>
      </x:c>
      <x:c r="K113" s="20" t="str">
        <x:v>Ti, Mn, Fe, Zn, Ga, Rb, Sr, Y, Zr, Nb, Ba, Pb, Th (reported in paper Table 2)</x:v>
      </x:c>
      <x:c r="L113" s="20" t="str">
        <x:v>Bingöl A</x:v>
      </x:c>
      <x:c r="M113" s="20" t="str">
        <x:v>published artefact-level assignment</x:v>
      </x:c>
      <x:c r="N113" s="20" t="str">
        <x:v>Published specimen-level source assignment</x:v>
      </x:c>
      <x:c r="O113" s="20" t="str">
        <x:v>Used as Upper Tigris comparator; not direct evidence for Taş Tepeler source composition</x:v>
      </x:c>
      <x:c r="P113" s="20" t="str">
        <x:v>Regional comparator scenario in publication map</x:v>
      </x:c>
      <x:c r="Q113" s="20" t="str">
        <x:v>CarterEtAl2013</x:v>
      </x:c>
      <x:c r="R113" s="20" t="str">
        <x:v>Carter, T., Grant, S., Kartal, M., Coşkun, A. and Özkaya, V. 2013. 'Networks and Neolithisation: sourcing obsidian from Körtik Tepe (SE Anatolia)'. Journal of Archaeological Science 40.1: 556-569. https://doi.org/10.1016/j.jas.2012.08.003</x:v>
      </x:c>
      <x:c r="S113" s="20" t="str">
        <x:v>Published assignments; Table 1 transcription checked on 29 September 2026.</x:v>
      </x:c>
      <x:c r="T113" s="20" t="str">
        <x:v>Table 1 (p. 560), visually checked 29 September 2026. Level notation is retained as printed; see README.</x:v>
      </x:c>
      <x:c r="U113" s="20" t="n">
        <x:v>1228</x:v>
      </x:c>
      <x:c r="V113" s="20" t="n">
        <x:v>468</x:v>
      </x:c>
      <x:c r="W113" s="20" t="n">
        <x:v>24288</x:v>
      </x:c>
      <x:c r="X113" s="20" t="n">
        <x:v>258</x:v>
      </x:c>
      <x:c r="Y113" s="20" t="n">
        <x:v>36</x:v>
      </x:c>
      <x:c r="Z113" s="20" t="n">
        <x:v>247</x:v>
      </x:c>
      <x:c r="AA113" s="20" t="n">
        <x:v>3</x:v>
      </x:c>
      <x:c r="AB113" s="20" t="n">
        <x:v>123</x:v>
      </x:c>
      <x:c r="AC113" s="20" t="n">
        <x:v>1316</x:v>
      </x:c>
      <x:c r="AD113" s="20" t="n">
        <x:v>66</x:v>
      </x:c>
      <x:c r="AE113" s="20" t="n">
        <x:v>-26</x:v>
      </x:c>
      <x:c r="AF113" s="20" t="n">
        <x:v>70</x:v>
      </x:c>
      <x:c r="AG113" s="20" t="n">
        <x:v>28</x:v>
      </x:c>
      <x:c r="AH113" s="20" t="str">
        <x:v>Bingöl A</x:v>
      </x:c>
      <x:c r="AI113" s="20" t="str">
        <x:v>CarterEtAl2013</x:v>
      </x:c>
      <x:c r="AJ113" s="20" t="str">
        <x:v>Table 2 (p. 562), checked 29 September 2026. Signs, brackets and printed outliers retained; their meaning is not inferred. See README.</x:v>
      </x:c>
    </x:row>
    <x:row r="114" ht="28.799999237060547" hidden="0" customHeight="1">
      <x:c r="A114" s="20" t="str">
        <x:v>KT.031</x:v>
      </x:c>
      <x:c r="B114" s="20" t="str">
        <x:v>Körtik Tepe</x:v>
      </x:c>
      <x:c r="C114" s="20" t="str">
        <x:v>Upper Tigris comparator</x:v>
      </x:c>
      <x:c r="D114" s="20" t="str">
        <x:v>late 11th-early 10th millennium BC; Epipalaeolithic to PPNA</x:v>
      </x:c>
      <x:c r="E114" s="20" t="str">
        <x:v>individual artefact from published table</x:v>
      </x:c>
      <x:c r="F114" s="20" t="str">
        <x:v>KT.031</x:v>
      </x:c>
      <x:c r="G114" s="20" t="str">
        <x:v>Non-cortical blade-like flake</x:v>
      </x:c>
      <x:c r="H114" s="20" t="str">
        <x:v>Unit INS; Trench A 88; Level −260 to −275</x:v>
      </x:c>
      <x:c r="I114" s="20" t="n">
        <x:v>1</x:v>
      </x:c>
      <x:c r="J114" s="20" t="str">
        <x:v>EDXRF; whole, non-destructive; MAX Lab Thermo Scientific ARL QuantX</x:v>
      </x:c>
      <x:c r="K114" s="20" t="str">
        <x:v>Ti, Mn, Fe, Zn, Ga, Rb, Sr, Y, Zr, Nb, Ba, Pb, Th (reported in paper Table 2)</x:v>
      </x:c>
      <x:c r="L114" s="20" t="str">
        <x:v>Bingöl B</x:v>
      </x:c>
      <x:c r="M114" s="20" t="str">
        <x:v>published artefact-level assignment</x:v>
      </x:c>
      <x:c r="N114" s="20" t="str">
        <x:v>Published specimen-level source assignment</x:v>
      </x:c>
      <x:c r="O114" s="20" t="str">
        <x:v>Used as Upper Tigris comparator; not direct evidence for Taş Tepeler source composition</x:v>
      </x:c>
      <x:c r="P114" s="20" t="str">
        <x:v>Regional comparator scenario in publication map</x:v>
      </x:c>
      <x:c r="Q114" s="20" t="str">
        <x:v>CarterEtAl2013</x:v>
      </x:c>
      <x:c r="R114" s="20" t="str">
        <x:v>Carter, T., Grant, S., Kartal, M., Coşkun, A. and Özkaya, V. 2013. 'Networks and Neolithisation: sourcing obsidian from Körtik Tepe (SE Anatolia)'. Journal of Archaeological Science 40.1: 556-569. https://doi.org/10.1016/j.jas.2012.08.003</x:v>
      </x:c>
      <x:c r="S114" s="20" t="str">
        <x:v>Published assignments; Table 1 transcription checked on 29 September 2026.</x:v>
      </x:c>
      <x:c r="T114" s="20" t="str">
        <x:v>Table 1 (p. 560), visually checked 29 September 2026. Level notation is retained as printed; see README.</x:v>
      </x:c>
      <x:c r="U114" s="20" t="n">
        <x:v>1245</x:v>
      </x:c>
      <x:c r="V114" s="20" t="n">
        <x:v>372</x:v>
      </x:c>
      <x:c r="W114" s="20" t="n">
        <x:v>15159</x:v>
      </x:c>
      <x:c r="X114" s="20" t="n">
        <x:v>57</x:v>
      </x:c>
      <x:c r="Y114" s="20" t="n">
        <x:v>21</x:v>
      </x:c>
      <x:c r="Z114" s="20" t="n">
        <x:v>236</x:v>
      </x:c>
      <x:c r="AA114" s="20" t="n">
        <x:v>48</x:v>
      </x:c>
      <x:c r="AB114" s="20" t="n">
        <x:v>35</x:v>
      </x:c>
      <x:c r="AC114" s="20" t="n">
        <x:v>343</x:v>
      </x:c>
      <x:c r="AD114" s="20" t="n">
        <x:v>13</x:v>
      </x:c>
      <x:c r="AE114" s="20" t="n">
        <x:v>498</x:v>
      </x:c>
      <x:c r="AF114" s="20" t="n">
        <x:v>38</x:v>
      </x:c>
      <x:c r="AG114" s="20" t="n">
        <x:v>27</x:v>
      </x:c>
      <x:c r="AH114" s="20" t="str">
        <x:v>Bingöl B</x:v>
      </x:c>
      <x:c r="AI114" s="20" t="str">
        <x:v>CarterEtAl2013</x:v>
      </x:c>
      <x:c r="AJ114" s="20" t="str">
        <x:v>Table 2 (p. 561), checked 29 September 2026. Signs, brackets and printed outliers retained; their meaning is not inferred. See README.</x:v>
      </x:c>
    </x:row>
    <x:row r="115" ht="28.799999237060547" hidden="0" customHeight="1">
      <x:c r="A115" s="20" t="str">
        <x:v>KT.081</x:v>
      </x:c>
      <x:c r="B115" s="20" t="str">
        <x:v>Körtik Tepe</x:v>
      </x:c>
      <x:c r="C115" s="20" t="str">
        <x:v>Upper Tigris comparator</x:v>
      </x:c>
      <x:c r="D115" s="20" t="str">
        <x:v>late 11th-early 10th millennium BC; Epipalaeolithic to PPNA</x:v>
      </x:c>
      <x:c r="E115" s="20" t="str">
        <x:v>individual artefact from published table</x:v>
      </x:c>
      <x:c r="F115" s="20" t="str">
        <x:v>KT.081</x:v>
      </x:c>
      <x:c r="G115" s="20" t="str">
        <x:v>Chunk</x:v>
      </x:c>
      <x:c r="H115" s="20" t="str">
        <x:v>Unit IPF; Trench A 88; Level −279 to −288</x:v>
      </x:c>
      <x:c r="I115" s="20" t="n">
        <x:v>1</x:v>
      </x:c>
      <x:c r="J115" s="20" t="str">
        <x:v>EDXRF; whole, non-destructive; MAX Lab Thermo Scientific ARL QuantX</x:v>
      </x:c>
      <x:c r="K115" s="20" t="str">
        <x:v>Ti, Mn, Fe, Zn, Ga, Rb, Sr, Y, Zr, Nb, Ba, Pb, Th (reported in paper Table 2)</x:v>
      </x:c>
      <x:c r="L115" s="20" t="str">
        <x:v>Bingöl B</x:v>
      </x:c>
      <x:c r="M115" s="20" t="str">
        <x:v>published artefact-level assignment</x:v>
      </x:c>
      <x:c r="N115" s="20" t="str">
        <x:v>Published specimen-level source assignment</x:v>
      </x:c>
      <x:c r="O115" s="20" t="str">
        <x:v>Used as Upper Tigris comparator; not direct evidence for Taş Tepeler source composition</x:v>
      </x:c>
      <x:c r="P115" s="20" t="str">
        <x:v>Regional comparator scenario in publication map</x:v>
      </x:c>
      <x:c r="Q115" s="20" t="str">
        <x:v>CarterEtAl2013</x:v>
      </x:c>
      <x:c r="R115" s="20" t="str">
        <x:v>Carter, T., Grant, S., Kartal, M., Coşkun, A. and Özkaya, V. 2013. 'Networks and Neolithisation: sourcing obsidian from Körtik Tepe (SE Anatolia)'. Journal of Archaeological Science 40.1: 556-569. https://doi.org/10.1016/j.jas.2012.08.003</x:v>
      </x:c>
      <x:c r="S115" s="20" t="str">
        <x:v>Published assignments; Table 1 transcription checked on 29 September 2026.</x:v>
      </x:c>
      <x:c r="T115" s="20" t="str">
        <x:v>Table 1 (p. 560), visually checked 29 September 2026. Level notation is retained as printed; see README.</x:v>
      </x:c>
      <x:c r="U115" s="20" t="n">
        <x:v>1329</x:v>
      </x:c>
      <x:c r="V115" s="20" t="n">
        <x:v>352</x:v>
      </x:c>
      <x:c r="W115" s="20" t="n">
        <x:v>14889</x:v>
      </x:c>
      <x:c r="X115" s="20" t="n">
        <x:v>79</x:v>
      </x:c>
      <x:c r="Y115" s="20" t="n">
        <x:v>12</x:v>
      </x:c>
      <x:c r="Z115" s="20" t="n">
        <x:v>224</x:v>
      </x:c>
      <x:c r="AA115" s="20" t="n">
        <x:v>45</x:v>
      </x:c>
      <x:c r="AB115" s="20" t="n">
        <x:v>29</x:v>
      </x:c>
      <x:c r="AC115" s="20" t="n">
        <x:v>319</x:v>
      </x:c>
      <x:c r="AD115" s="20" t="n">
        <x:v>18</x:v>
      </x:c>
      <x:c r="AE115" s="20" t="n">
        <x:v>514</x:v>
      </x:c>
      <x:c r="AF115" s="20" t="n">
        <x:v>35</x:v>
      </x:c>
      <x:c r="AG115" s="20" t="n">
        <x:v>23</x:v>
      </x:c>
      <x:c r="AH115" s="20" t="str">
        <x:v>Bingöl B</x:v>
      </x:c>
      <x:c r="AI115" s="20" t="str">
        <x:v>CarterEtAl2013</x:v>
      </x:c>
      <x:c r="AJ115" s="20" t="str">
        <x:v>Table 2 (p. 561), checked 29 September 2026. Signs, brackets and printed outliers retained; their meaning is not inferred. See README.</x:v>
      </x:c>
    </x:row>
    <x:row r="116" ht="28.799999237060547" hidden="0" customHeight="1">
      <x:c r="A116" s="20" t="str">
        <x:v>KT.017</x:v>
      </x:c>
      <x:c r="B116" s="20" t="str">
        <x:v>Körtik Tepe</x:v>
      </x:c>
      <x:c r="C116" s="20" t="str">
        <x:v>Upper Tigris comparator</x:v>
      </x:c>
      <x:c r="D116" s="20" t="str">
        <x:v>late 11th-early 10th millennium BC; Epipalaeolithic to PPNA</x:v>
      </x:c>
      <x:c r="E116" s="20" t="str">
        <x:v>individual artefact from published table</x:v>
      </x:c>
      <x:c r="F116" s="20" t="str">
        <x:v>KT.017</x:v>
      </x:c>
      <x:c r="G116" s="20" t="str">
        <x:v>Non-cortical flake</x:v>
      </x:c>
      <x:c r="H116" s="20" t="str">
        <x:v>Unit IRO; Trench A 88; Level −288 to −296</x:v>
      </x:c>
      <x:c r="I116" s="20" t="n">
        <x:v>1</x:v>
      </x:c>
      <x:c r="J116" s="20" t="str">
        <x:v>EDXRF; whole, non-destructive; MAX Lab Thermo Scientific ARL QuantX</x:v>
      </x:c>
      <x:c r="K116" s="20" t="str">
        <x:v>Ti, Mn, Fe, Zn, Ga, Rb, Sr, Y, Zr, Nb, Ba, Pb, Th (reported in paper Table 2)</x:v>
      </x:c>
      <x:c r="L116" s="20" t="str">
        <x:v>Nemrut Dağ</x:v>
      </x:c>
      <x:c r="M116" s="20" t="str">
        <x:v>published artefact-level assignment</x:v>
      </x:c>
      <x:c r="N116" s="20" t="str">
        <x:v>Published specimen-level source assignment</x:v>
      </x:c>
      <x:c r="O116" s="20" t="str">
        <x:v>Used as Upper Tigris comparator; not direct evidence for Taş Tepeler source composition</x:v>
      </x:c>
      <x:c r="P116" s="20" t="str">
        <x:v>Regional comparator scenario in publication map</x:v>
      </x:c>
      <x:c r="Q116" s="20" t="str">
        <x:v>CarterEtAl2013</x:v>
      </x:c>
      <x:c r="R116" s="20" t="str">
        <x:v>Carter, T., Grant, S., Kartal, M., Coşkun, A. and Özkaya, V. 2013. 'Networks and Neolithisation: sourcing obsidian from Körtik Tepe (SE Anatolia)'. Journal of Archaeological Science 40.1: 556-569. https://doi.org/10.1016/j.jas.2012.08.003</x:v>
      </x:c>
      <x:c r="S116" s="20" t="str">
        <x:v>Published assignments; Table 1 transcription checked on 29 September 2026.</x:v>
      </x:c>
      <x:c r="T116" s="20" t="str">
        <x:v>Table 1 (p. 560), visually checked 29 September 2026. Level notation is retained as printed; see README.</x:v>
      </x:c>
      <x:c r="U116" s="20" t="n">
        <x:v>1155</x:v>
      </x:c>
      <x:c r="V116" s="20" t="n">
        <x:v>481</x:v>
      </x:c>
      <x:c r="W116" s="20" t="n">
        <x:v>22111</x:v>
      </x:c>
      <x:c r="X116" s="20" t="n">
        <x:v>193</x:v>
      </x:c>
      <x:c r="Y116" s="20" t="n">
        <x:v>27</x:v>
      </x:c>
      <x:c r="Z116" s="20" t="n">
        <x:v>232</x:v>
      </x:c>
      <x:c r="AA116" s="20" t="n">
        <x:v>3</x:v>
      </x:c>
      <x:c r="AB116" s="20" t="n">
        <x:v>124</x:v>
      </x:c>
      <x:c r="AC116" s="20" t="n">
        <x:v>1301</x:v>
      </x:c>
      <x:c r="AD116" s="20" t="n">
        <x:v>71</x:v>
      </x:c>
      <x:c r="AE116" s="20" t="n">
        <x:v>-20</x:v>
      </x:c>
      <x:c r="AF116" s="20" t="n">
        <x:v>60</x:v>
      </x:c>
      <x:c r="AG116" s="20" t="n">
        <x:v>23</x:v>
      </x:c>
      <x:c r="AH116" s="20" t="str">
        <x:v>Nemrut Dağ</x:v>
      </x:c>
      <x:c r="AI116" s="20" t="str">
        <x:v>CarterEtAl2013</x:v>
      </x:c>
      <x:c r="AJ116" s="20" t="str">
        <x:v>Table 2 (p. 562), checked 29 September 2026. Signs, brackets and printed outliers retained; their meaning is not inferred. See README.</x:v>
      </x:c>
    </x:row>
    <x:row r="117" ht="28.799999237060547" hidden="0" customHeight="1">
      <x:c r="A117" s="20" t="str">
        <x:v>KT.074</x:v>
      </x:c>
      <x:c r="B117" s="20" t="str">
        <x:v>Körtik Tepe</x:v>
      </x:c>
      <x:c r="C117" s="20" t="str">
        <x:v>Upper Tigris comparator</x:v>
      </x:c>
      <x:c r="D117" s="20" t="str">
        <x:v>late 11th-early 10th millennium BC; Epipalaeolithic to PPNA</x:v>
      </x:c>
      <x:c r="E117" s="20" t="str">
        <x:v>individual artefact from published table</x:v>
      </x:c>
      <x:c r="F117" s="20" t="str">
        <x:v>KT.074</x:v>
      </x:c>
      <x:c r="G117" s="20" t="str">
        <x:v>Non-cortical blade-like flake – backed</x:v>
      </x:c>
      <x:c r="H117" s="20" t="str">
        <x:v>Unit HPS; Trench A 88; Level Surface</x:v>
      </x:c>
      <x:c r="I117" s="20" t="n">
        <x:v>1</x:v>
      </x:c>
      <x:c r="J117" s="20" t="str">
        <x:v>EDXRF; whole, non-destructive; MAX Lab Thermo Scientific ARL QuantX</x:v>
      </x:c>
      <x:c r="K117" s="20" t="str">
        <x:v>Ti, Mn, Fe, Zn, Ga, Rb, Sr, Y, Zr, Nb, Ba, Pb, Th (reported in paper Table 2)</x:v>
      </x:c>
      <x:c r="L117" s="20" t="str">
        <x:v>Bingöl A</x:v>
      </x:c>
      <x:c r="M117" s="20" t="str">
        <x:v>published artefact-level assignment</x:v>
      </x:c>
      <x:c r="N117" s="20" t="str">
        <x:v>Published specimen-level source assignment</x:v>
      </x:c>
      <x:c r="O117" s="20" t="str">
        <x:v>Used as Upper Tigris comparator; not direct evidence for Taş Tepeler source composition</x:v>
      </x:c>
      <x:c r="P117" s="20" t="str">
        <x:v>Regional comparator scenario in publication map</x:v>
      </x:c>
      <x:c r="Q117" s="20" t="str">
        <x:v>CarterEtAl2013</x:v>
      </x:c>
      <x:c r="R117" s="20" t="str">
        <x:v>Carter, T., Grant, S., Kartal, M., Coşkun, A. and Özkaya, V. 2013. 'Networks and Neolithisation: sourcing obsidian from Körtik Tepe (SE Anatolia)'. Journal of Archaeological Science 40.1: 556-569. https://doi.org/10.1016/j.jas.2012.08.003</x:v>
      </x:c>
      <x:c r="S117" s="20" t="str">
        <x:v>Published assignments; Table 1 transcription checked on 29 September 2026.</x:v>
      </x:c>
      <x:c r="T117" s="20" t="str">
        <x:v>Table 1 (p. 560), visually checked 29 September 2026. Level notation is retained as printed; see README.</x:v>
      </x:c>
      <x:c r="U117" s="20" t="n">
        <x:v>1551</x:v>
      </x:c>
      <x:c r="V117" s="20" t="n">
        <x:v>579</x:v>
      </x:c>
      <x:c r="W117" s="20" t="n">
        <x:v>32788</x:v>
      </x:c>
      <x:c r="X117" s="20" t="n">
        <x:v>267</x:v>
      </x:c>
      <x:c r="Y117" s="20" t="n">
        <x:v>39</x:v>
      </x:c>
      <x:c r="Z117" s="20" t="n">
        <x:v>294</x:v>
      </x:c>
      <x:c r="AA117" s="20" t="n">
        <x:v>6</x:v>
      </x:c>
      <x:c r="AB117" s="20" t="n">
        <x:v>139</x:v>
      </x:c>
      <x:c r="AC117" s="20" t="n">
        <x:v>1410</x:v>
      </x:c>
      <x:c r="AD117" s="20" t="n">
        <x:v>66</x:v>
      </x:c>
      <x:c r="AE117" s="20" t="n">
        <x:v>-15</x:v>
      </x:c>
      <x:c r="AF117" s="20" t="n">
        <x:v>98</x:v>
      </x:c>
      <x:c r="AG117" s="20" t="n">
        <x:v>37</x:v>
      </x:c>
      <x:c r="AH117" s="20" t="str">
        <x:v>Bingöl A</x:v>
      </x:c>
      <x:c r="AI117" s="20" t="str">
        <x:v>CarterEtAl2013</x:v>
      </x:c>
      <x:c r="AJ117" s="20" t="str">
        <x:v>Table 2 (p. 562), checked 29 September 2026. Signs, brackets and printed outliers retained; their meaning is not inferred. See README.</x:v>
      </x:c>
    </x:row>
    <x:row r="118" ht="28.799999237060547" hidden="0" customHeight="1">
      <x:c r="A118" s="20" t="str">
        <x:v>KT.109</x:v>
      </x:c>
      <x:c r="B118" s="20" t="str">
        <x:v>Körtik Tepe</x:v>
      </x:c>
      <x:c r="C118" s="20" t="str">
        <x:v>Upper Tigris comparator</x:v>
      </x:c>
      <x:c r="D118" s="20" t="str">
        <x:v>late 11th-early 10th millennium BC; Epipalaeolithic to PPNA</x:v>
      </x:c>
      <x:c r="E118" s="20" t="str">
        <x:v>individual artefact from published table</x:v>
      </x:c>
      <x:c r="F118" s="20" t="str">
        <x:v>KT.109</x:v>
      </x:c>
      <x:c r="G118" s="20" t="str">
        <x:v>Bladelet core rejuvenation flake</x:v>
      </x:c>
      <x:c r="H118" s="20" t="str">
        <x:v>Unit IMR; Trench A 89; Level −170 to −183</x:v>
      </x:c>
      <x:c r="I118" s="20" t="n">
        <x:v>1</x:v>
      </x:c>
      <x:c r="J118" s="20" t="str">
        <x:v>EDXRF; whole, non-destructive; MAX Lab Thermo Scientific ARL QuantX</x:v>
      </x:c>
      <x:c r="K118" s="20" t="str">
        <x:v>Ti, Mn, Fe, Zn, Ga, Rb, Sr, Y, Zr, Nb, Ba, Pb, Th (reported in paper Table 2)</x:v>
      </x:c>
      <x:c r="L118" s="20" t="str">
        <x:v>Bingöl B</x:v>
      </x:c>
      <x:c r="M118" s="20" t="str">
        <x:v>published artefact-level assignment</x:v>
      </x:c>
      <x:c r="N118" s="20" t="str">
        <x:v>Published specimen-level source assignment</x:v>
      </x:c>
      <x:c r="O118" s="20" t="str">
        <x:v>Used as Upper Tigris comparator; not direct evidence for Taş Tepeler source composition</x:v>
      </x:c>
      <x:c r="P118" s="20" t="str">
        <x:v>Regional comparator scenario in publication map</x:v>
      </x:c>
      <x:c r="Q118" s="20" t="str">
        <x:v>CarterEtAl2013</x:v>
      </x:c>
      <x:c r="R118" s="20" t="str">
        <x:v>Carter, T., Grant, S., Kartal, M., Coşkun, A. and Özkaya, V. 2013. 'Networks and Neolithisation: sourcing obsidian from Körtik Tepe (SE Anatolia)'. Journal of Archaeological Science 40.1: 556-569. https://doi.org/10.1016/j.jas.2012.08.003</x:v>
      </x:c>
      <x:c r="S118" s="20" t="str">
        <x:v>Published assignments; Table 1 transcription checked on 29 September 2026.</x:v>
      </x:c>
      <x:c r="T118" s="20" t="str">
        <x:v>Table 1 (p. 560), visually checked 29 September 2026. Level notation is retained as printed; see README.</x:v>
      </x:c>
      <x:c r="U118" s="20" t="n">
        <x:v>1273</x:v>
      </x:c>
      <x:c r="V118" s="20" t="n">
        <x:v>361</x:v>
      </x:c>
      <x:c r="W118" s="20" t="n">
        <x:v>14798</x:v>
      </x:c>
      <x:c r="X118" s="20" t="n">
        <x:v>52</x:v>
      </x:c>
      <x:c r="Y118" s="20" t="n">
        <x:v>19</x:v>
      </x:c>
      <x:c r="Z118" s="20" t="n">
        <x:v>225</x:v>
      </x:c>
      <x:c r="AA118" s="20" t="n">
        <x:v>42</x:v>
      </x:c>
      <x:c r="AB118" s="20" t="n">
        <x:v>30</x:v>
      </x:c>
      <x:c r="AC118" s="20" t="n">
        <x:v>321</x:v>
      </x:c>
      <x:c r="AD118" s="20" t="n">
        <x:v>18</x:v>
      </x:c>
      <x:c r="AE118" s="20" t="n">
        <x:v>504</x:v>
      </x:c>
      <x:c r="AF118" s="20" t="n">
        <x:v>36</x:v>
      </x:c>
      <x:c r="AG118" s="20" t="n">
        <x:v>27</x:v>
      </x:c>
      <x:c r="AH118" s="20" t="str">
        <x:v>Bingöl B</x:v>
      </x:c>
      <x:c r="AI118" s="20" t="str">
        <x:v>CarterEtAl2013</x:v>
      </x:c>
      <x:c r="AJ118" s="20" t="str">
        <x:v>Table 2 (p. 561), checked 29 September 2026. Signs, brackets and printed outliers retained; their meaning is not inferred. See README.</x:v>
      </x:c>
    </x:row>
    <x:row r="119" ht="28.799999237060547" hidden="0" customHeight="1">
      <x:c r="A119" s="20" t="str">
        <x:v>KT.030</x:v>
      </x:c>
      <x:c r="B119" s="20" t="str">
        <x:v>Körtik Tepe</x:v>
      </x:c>
      <x:c r="C119" s="20" t="str">
        <x:v>Upper Tigris comparator</x:v>
      </x:c>
      <x:c r="D119" s="20" t="str">
        <x:v>late 11th-early 10th millennium BC; Epipalaeolithic to PPNA</x:v>
      </x:c>
      <x:c r="E119" s="20" t="str">
        <x:v>individual artefact from published table</x:v>
      </x:c>
      <x:c r="F119" s="20" t="str">
        <x:v>KT.030</x:v>
      </x:c>
      <x:c r="G119" s="20" t="str">
        <x:v>Non-cortical blade-like flake</x:v>
      </x:c>
      <x:c r="H119" s="20" t="str">
        <x:v>Unit INV; Trench A 89; Level −183 to −206</x:v>
      </x:c>
      <x:c r="I119" s="20" t="n">
        <x:v>1</x:v>
      </x:c>
      <x:c r="J119" s="20" t="str">
        <x:v>EDXRF; whole, non-destructive; MAX Lab Thermo Scientific ARL QuantX</x:v>
      </x:c>
      <x:c r="K119" s="20" t="str">
        <x:v>Ti, Mn, Fe, Zn, Ga, Rb, Sr, Y, Zr, Nb, Ba, Pb, Th (reported in paper Table 2)</x:v>
      </x:c>
      <x:c r="L119" s="20" t="str">
        <x:v>Bingöl B</x:v>
      </x:c>
      <x:c r="M119" s="20" t="str">
        <x:v>published artefact-level assignment</x:v>
      </x:c>
      <x:c r="N119" s="20" t="str">
        <x:v>Published specimen-level source assignment</x:v>
      </x:c>
      <x:c r="O119" s="20" t="str">
        <x:v>Used as Upper Tigris comparator; not direct evidence for Taş Tepeler source composition</x:v>
      </x:c>
      <x:c r="P119" s="20" t="str">
        <x:v>Regional comparator scenario in publication map</x:v>
      </x:c>
      <x:c r="Q119" s="20" t="str">
        <x:v>CarterEtAl2013</x:v>
      </x:c>
      <x:c r="R119" s="20" t="str">
        <x:v>Carter, T., Grant, S., Kartal, M., Coşkun, A. and Özkaya, V. 2013. 'Networks and Neolithisation: sourcing obsidian from Körtik Tepe (SE Anatolia)'. Journal of Archaeological Science 40.1: 556-569. https://doi.org/10.1016/j.jas.2012.08.003</x:v>
      </x:c>
      <x:c r="S119" s="20" t="str">
        <x:v>Published assignments; Table 1 transcription checked on 29 September 2026.</x:v>
      </x:c>
      <x:c r="T119" s="20" t="str">
        <x:v>Table 1 (p. 560), visually checked 29 September 2026. Level notation is retained as printed; see README.</x:v>
      </x:c>
      <x:c r="U119" s="20" t="n">
        <x:v>1700</x:v>
      </x:c>
      <x:c r="V119" s="20" t="n">
        <x:v>447</x:v>
      </x:c>
      <x:c r="W119" s="20" t="n">
        <x:v>18095</x:v>
      </x:c>
      <x:c r="X119" s="20" t="n">
        <x:v>82</x:v>
      </x:c>
      <x:c r="Y119" s="20" t="n">
        <x:v>24</x:v>
      </x:c>
      <x:c r="Z119" s="20" t="n">
        <x:v>249</x:v>
      </x:c>
      <x:c r="AA119" s="20" t="n">
        <x:v>54</x:v>
      </x:c>
      <x:c r="AB119" s="20" t="n">
        <x:v>34</x:v>
      </x:c>
      <x:c r="AC119" s="20" t="n">
        <x:v>350</x:v>
      </x:c>
      <x:c r="AD119" s="20" t="n">
        <x:v>19</x:v>
      </x:c>
      <x:c r="AE119" s="20" t="n">
        <x:v>445</x:v>
      </x:c>
      <x:c r="AF119" s="20" t="n">
        <x:v>40</x:v>
      </x:c>
      <x:c r="AG119" s="20" t="n">
        <x:v>33</x:v>
      </x:c>
      <x:c r="AH119" s="20" t="str">
        <x:v>Bingöl B</x:v>
      </x:c>
      <x:c r="AI119" s="20" t="str">
        <x:v>CarterEtAl2013</x:v>
      </x:c>
      <x:c r="AJ119" s="20" t="str">
        <x:v>Table 2 (p. 561), checked 29 September 2026. Signs, brackets and printed outliers retained; their meaning is not inferred. See README.</x:v>
      </x:c>
    </x:row>
    <x:row r="120" ht="28.799999237060547" hidden="0" customHeight="1">
      <x:c r="A120" s="20" t="str">
        <x:v>KT.021</x:v>
      </x:c>
      <x:c r="B120" s="20" t="str">
        <x:v>Körtik Tepe</x:v>
      </x:c>
      <x:c r="C120" s="20" t="str">
        <x:v>Upper Tigris comparator</x:v>
      </x:c>
      <x:c r="D120" s="20" t="str">
        <x:v>late 11th-early 10th millennium BC; Epipalaeolithic to PPNA</x:v>
      </x:c>
      <x:c r="E120" s="20" t="str">
        <x:v>individual artefact from published table</x:v>
      </x:c>
      <x:c r="F120" s="20" t="str">
        <x:v>KT.021</x:v>
      </x:c>
      <x:c r="G120" s="20" t="str">
        <x:v>Part-cortical flake (15%)</x:v>
      </x:c>
      <x:c r="H120" s="20" t="str">
        <x:v>Unit IPM; Trench A 89; Level −206 to −232</x:v>
      </x:c>
      <x:c r="I120" s="20" t="n">
        <x:v>1</x:v>
      </x:c>
      <x:c r="J120" s="20" t="str">
        <x:v>EDXRF; whole, non-destructive; MAX Lab Thermo Scientific ARL QuantX</x:v>
      </x:c>
      <x:c r="K120" s="20" t="str">
        <x:v>Ti, Mn, Fe, Zn, Ga, Rb, Sr, Y, Zr, Nb, Ba, Pb, Th (reported in paper Table 2)</x:v>
      </x:c>
      <x:c r="L120" s="20" t="str">
        <x:v>Bingöl A</x:v>
      </x:c>
      <x:c r="M120" s="20" t="str">
        <x:v>published artefact-level assignment</x:v>
      </x:c>
      <x:c r="N120" s="20" t="str">
        <x:v>Published specimen-level source assignment</x:v>
      </x:c>
      <x:c r="O120" s="20" t="str">
        <x:v>Used as Upper Tigris comparator; not direct evidence for Taş Tepeler source composition</x:v>
      </x:c>
      <x:c r="P120" s="20" t="str">
        <x:v>Regional comparator scenario in publication map</x:v>
      </x:c>
      <x:c r="Q120" s="20" t="str">
        <x:v>CarterEtAl2013</x:v>
      </x:c>
      <x:c r="R120" s="20" t="str">
        <x:v>Carter, T., Grant, S., Kartal, M., Coşkun, A. and Özkaya, V. 2013. 'Networks and Neolithisation: sourcing obsidian from Körtik Tepe (SE Anatolia)'. Journal of Archaeological Science 40.1: 556-569. https://doi.org/10.1016/j.jas.2012.08.003</x:v>
      </x:c>
      <x:c r="S120" s="20" t="str">
        <x:v>Published assignments; Table 1 transcription checked on 29 September 2026.</x:v>
      </x:c>
      <x:c r="T120" s="20" t="str">
        <x:v>Table 1 (p. 560), visually checked 29 September 2026. Level notation is retained as printed; see README.</x:v>
      </x:c>
      <x:c r="U120" s="20" t="n">
        <x:v>1177</x:v>
      </x:c>
      <x:c r="V120" s="20" t="n">
        <x:v>545</x:v>
      </x:c>
      <x:c r="W120" s="20" t="n">
        <x:v>28590</x:v>
      </x:c>
      <x:c r="X120" s="20" t="n">
        <x:v>250</x:v>
      </x:c>
      <x:c r="Y120" s="20" t="n">
        <x:v>42</x:v>
      </x:c>
      <x:c r="Z120" s="20" t="n">
        <x:v>304</x:v>
      </x:c>
      <x:c r="AA120" s="20" t="n">
        <x:v>4</x:v>
      </x:c>
      <x:c r="AB120" s="20" t="n">
        <x:v>147</x:v>
      </x:c>
      <x:c r="AC120" s="20" t="n">
        <x:v>1427</x:v>
      </x:c>
      <x:c r="AD120" s="20" t="n">
        <x:v>72</x:v>
      </x:c>
      <x:c r="AE120" s="20" t="n">
        <x:v>-20</x:v>
      </x:c>
      <x:c r="AF120" s="20" t="n">
        <x:v>105</x:v>
      </x:c>
      <x:c r="AG120" s="20" t="n">
        <x:v>34</x:v>
      </x:c>
      <x:c r="AH120" s="20" t="str">
        <x:v>Bingöl A</x:v>
      </x:c>
      <x:c r="AI120" s="20" t="str">
        <x:v>CarterEtAl2013</x:v>
      </x:c>
      <x:c r="AJ120" s="20" t="str">
        <x:v>Table 2 (p. 562), checked 29 September 2026. Signs, brackets and printed outliers retained; their meaning is not inferred. See README.</x:v>
      </x:c>
    </x:row>
    <x:row r="121" ht="28.799999237060547" hidden="0" customHeight="1">
      <x:c r="A121" s="20" t="str">
        <x:v>KT.050</x:v>
      </x:c>
      <x:c r="B121" s="20" t="str">
        <x:v>Körtik Tepe</x:v>
      </x:c>
      <x:c r="C121" s="20" t="str">
        <x:v>Upper Tigris comparator</x:v>
      </x:c>
      <x:c r="D121" s="20" t="str">
        <x:v>late 11th-early 10th millennium BC; Epipalaeolithic to PPNA</x:v>
      </x:c>
      <x:c r="E121" s="20" t="str">
        <x:v>individual artefact from published table</x:v>
      </x:c>
      <x:c r="F121" s="20" t="str">
        <x:v>KT.050</x:v>
      </x:c>
      <x:c r="G121" s="20" t="str">
        <x:v>Non-cortical flake</x:v>
      </x:c>
      <x:c r="H121" s="20" t="str">
        <x:v>Unit IRS; Trench A 89; Level −232 to −266</x:v>
      </x:c>
      <x:c r="I121" s="20" t="n">
        <x:v>1</x:v>
      </x:c>
      <x:c r="J121" s="20" t="str">
        <x:v>EDXRF; whole, non-destructive; MAX Lab Thermo Scientific ARL QuantX</x:v>
      </x:c>
      <x:c r="K121" s="20" t="str">
        <x:v>Ti, Mn, Fe, Zn, Ga, Rb, Sr, Y, Zr, Nb, Ba, Pb, Th (reported in paper Table 2)</x:v>
      </x:c>
      <x:c r="L121" s="20" t="str">
        <x:v>Bingöl B</x:v>
      </x:c>
      <x:c r="M121" s="20" t="str">
        <x:v>published artefact-level assignment</x:v>
      </x:c>
      <x:c r="N121" s="20" t="str">
        <x:v>Published specimen-level source assignment</x:v>
      </x:c>
      <x:c r="O121" s="20" t="str">
        <x:v>Used as Upper Tigris comparator; not direct evidence for Taş Tepeler source composition</x:v>
      </x:c>
      <x:c r="P121" s="20" t="str">
        <x:v>Regional comparator scenario in publication map</x:v>
      </x:c>
      <x:c r="Q121" s="20" t="str">
        <x:v>CarterEtAl2013</x:v>
      </x:c>
      <x:c r="R121" s="20" t="str">
        <x:v>Carter, T., Grant, S., Kartal, M., Coşkun, A. and Özkaya, V. 2013. 'Networks and Neolithisation: sourcing obsidian from Körtik Tepe (SE Anatolia)'. Journal of Archaeological Science 40.1: 556-569. https://doi.org/10.1016/j.jas.2012.08.003</x:v>
      </x:c>
      <x:c r="S121" s="20" t="str">
        <x:v>Published assignments; Table 1 transcription checked on 29 September 2026.</x:v>
      </x:c>
      <x:c r="T121" s="20" t="str">
        <x:v>Table 1 (p. 560), visually checked 29 September 2026. Level notation is retained as printed; see README.</x:v>
      </x:c>
      <x:c r="U121" s="20" t="n">
        <x:v>1333</x:v>
      </x:c>
      <x:c r="V121" s="20" t="n">
        <x:v>363</x:v>
      </x:c>
      <x:c r="W121" s="20" t="n">
        <x:v>15159</x:v>
      </x:c>
      <x:c r="X121" s="20" t="n">
        <x:v>56</x:v>
      </x:c>
      <x:c r="Y121" s="20" t="n">
        <x:v>21</x:v>
      </x:c>
      <x:c r="Z121" s="20" t="n">
        <x:v>234</x:v>
      </x:c>
      <x:c r="AA121" s="20" t="n">
        <x:v>49</x:v>
      </x:c>
      <x:c r="AB121" s="20" t="n">
        <x:v>34</x:v>
      </x:c>
      <x:c r="AC121" s="20" t="n">
        <x:v>335</x:v>
      </x:c>
      <x:c r="AD121" s="20" t="n">
        <x:v>22</x:v>
      </x:c>
      <x:c r="AE121" s="20" t="n">
        <x:v>474</x:v>
      </x:c>
      <x:c r="AF121" s="20" t="n">
        <x:v>38</x:v>
      </x:c>
      <x:c r="AG121" s="20" t="n">
        <x:v>27</x:v>
      </x:c>
      <x:c r="AH121" s="20" t="str">
        <x:v>Bingöl B</x:v>
      </x:c>
      <x:c r="AI121" s="20" t="str">
        <x:v>CarterEtAl2013</x:v>
      </x:c>
      <x:c r="AJ121" s="20" t="str">
        <x:v>Table 2 (p. 561), checked 29 September 2026. Signs, brackets and printed outliers retained; their meaning is not inferred. See README.</x:v>
      </x:c>
    </x:row>
  </x:sheetData>
  <x:pageMargins left="0.7" right="0.7" top="0.75" bottom="0.75" header="0.3" footer="0.3"/>
  <x:tableParts count="1">
    <x:tablePart xmlns:r="http://schemas.openxmlformats.org/officeDocument/2006/relationships" r:id="Rdf421948a7e949ae"/>
  </x:tableParts>
</x:worksheet>
</file>

<file path=xl/worksheets/sheet5.xml><?xml version="1.0" encoding="utf-8"?>
<x:worksheet xmlns:x="http://schemas.openxmlformats.org/spreadsheetml/2006/main">
  <x:sheetViews>
    <x:sheetView showGridLines="0" workbookViewId="0"/>
  </x:sheetViews>
  <x:sheetFormatPr defaultRowHeight="15"/>
  <x:cols>
    <x:col min="1" max="1" width="13" hidden="0" customWidth="1"/>
    <x:col min="2" max="2" width="16" hidden="0" customWidth="1"/>
    <x:col min="3" max="3" width="18" hidden="0" customWidth="1"/>
    <x:col min="4" max="4" width="16" hidden="0" customWidth="1"/>
    <x:col min="5" max="5" width="16" hidden="0" customWidth="1"/>
    <x:col min="6" max="6" width="11" hidden="0" customWidth="1"/>
    <x:col min="7" max="7" width="16" hidden="0" customWidth="1"/>
    <x:col min="8" max="8" width="13" hidden="0" customWidth="1"/>
    <x:col min="9" max="9" width="16" hidden="0" customWidth="1"/>
    <x:col min="10" max="10" width="29" hidden="0" customWidth="1"/>
    <x:col min="11" max="11" width="24" hidden="0" customWidth="1"/>
    <x:col min="12" max="12" width="24" hidden="0" customWidth="1"/>
    <x:col min="13" max="13" width="24" hidden="0" customWidth="1"/>
    <x:col min="14" max="14" width="24" hidden="0" customWidth="1"/>
    <x:col min="15" max="15" width="24" hidden="0" customWidth="1"/>
  </x:cols>
  <x:sheetData>
    <x:row r="1" ht="45" customHeight="1">
      <x:c r="A1" s="12" t="str">
        <x:v>phase</x:v>
      </x:c>
      <x:c r="B1" s="23" t="str">
        <x:v>context</x:v>
      </x:c>
      <x:c r="C1" s="23" t="str">
        <x:v>Nemrut_Dag_count</x:v>
      </x:c>
      <x:c r="D1" s="23" t="str">
        <x:v>Bingol_A_count</x:v>
      </x:c>
      <x:c r="E1" s="23" t="str">
        <x:v>Bingol_B_count</x:v>
      </x:c>
      <x:c r="F1" s="23" t="str">
        <x:v>Mus_count</x:v>
      </x:c>
      <x:c r="G1" s="23" t="str">
        <x:v>Group_3d_count</x:v>
      </x:c>
      <x:c r="H1" s="23" t="str">
        <x:v>total_count</x:v>
      </x:c>
      <x:c r="I1" s="23" t="str">
        <x:v>citation_key</x:v>
      </x:c>
      <x:c r="J1" s="13" t="str">
        <x:v>note</x:v>
      </x:c>
      <x:c r="K1" s="70" t="str">
        <x:v>reported_total_count</x:v>
      </x:c>
      <x:c r="L1" s="70" t="str">
        <x:v>calculated_source_count</x:v>
      </x:c>
      <x:c r="M1" s="70" t="str">
        <x:v>reported_minus_calculated</x:v>
      </x:c>
      <x:c r="N1" s="70" t="str">
        <x:v>sum_of_reported_context_totals</x:v>
      </x:c>
      <x:c r="O1" s="70" t="str">
        <x:v>sum_of_calculated_context_totals</x:v>
      </x:c>
    </x:row>
    <x:row r="2" ht="19.200000762939453" hidden="0" customHeight="1">
      <x:c r="A2" s="20" t="str">
        <x:v>Early phase</x:v>
      </x:c>
      <x:c r="B2" s="20" t="str">
        <x:v>Str. 1</x:v>
      </x:c>
      <x:c r="C2" s="20" t="n">
        <x:v>38</x:v>
      </x:c>
      <x:c r="D2" s="20" t="n">
        <x:v>0</x:v>
      </x:c>
      <x:c r="E2" s="20" t="n">
        <x:v>2</x:v>
      </x:c>
      <x:c r="F2" s="20" t="n">
        <x:v>0</x:v>
      </x:c>
      <x:c r="G2" s="20" t="n">
        <x:v>0</x:v>
      </x:c>
      <x:c r="H2" s="20" t="n">
        <x:v>40</x:v>
      </x:c>
      <x:c r="I2" s="20" t="str">
        <x:v>CarterEtAl2021</x:v>
      </x:c>
      <x:c r="J2" s="20" t="str">
        <x:v>Published Table 4 context/source counts; Group 3d remains unlocated. Blank source cells are represented as zero; total_count and reported_total_count retain the printed total. Table checked against the local author-copy PDF, p. 10, on 29 September 2026.</x:v>
      </x:c>
      <x:c r="K2" s="74" t="n">
        <x:v>40</x:v>
      </x:c>
      <x:c r="L2" s="74" t="n">
        <x:f>SUM(C2:G2)</x:f>
        <x:v>40</x:v>
      </x:c>
      <x:c r="M2" s="74" t="n">
        <x:f>K2-L2</x:f>
        <x:v>0</x:v>
      </x:c>
      <x:c r="N2" s="74"/>
      <x:c r="O2" s="74"/>
    </x:row>
    <x:row r="3" ht="19.200000762939453" hidden="0" customHeight="1">
      <x:c r="A3" s="20" t="str">
        <x:v>Early phase</x:v>
      </x:c>
      <x:c r="B3" s="20" t="str">
        <x:v>Str. 2</x:v>
      </x:c>
      <x:c r="C3" s="20" t="n">
        <x:v>3</x:v>
      </x:c>
      <x:c r="D3" s="20" t="n">
        <x:v>0</x:v>
      </x:c>
      <x:c r="E3" s="20" t="n">
        <x:v>3</x:v>
      </x:c>
      <x:c r="F3" s="20" t="n">
        <x:v>0</x:v>
      </x:c>
      <x:c r="G3" s="20" t="n">
        <x:v>1</x:v>
      </x:c>
      <x:c r="H3" s="20" t="n">
        <x:v>7</x:v>
      </x:c>
      <x:c r="I3" s="20" t="str">
        <x:v>CarterEtAl2021</x:v>
      </x:c>
      <x:c r="J3" s="20" t="str">
        <x:v>Published Table 4 context/source counts; Group 3d remains unlocated. Blank source cells are represented as zero; total_count and reported_total_count retain the printed total. Table checked against the local author-copy PDF, p. 10, on 29 September 2026.</x:v>
      </x:c>
      <x:c r="K3" s="74" t="n">
        <x:v>7</x:v>
      </x:c>
      <x:c r="L3" s="74" t="n">
        <x:f>SUM(C3:G3)</x:f>
        <x:v>7</x:v>
      </x:c>
      <x:c r="M3" s="74" t="n">
        <x:f>K3-L3</x:f>
        <x:v>0</x:v>
      </x:c>
      <x:c r="N3" s="74"/>
      <x:c r="O3" s="74"/>
    </x:row>
    <x:row r="4" ht="19.200000762939453" hidden="0" customHeight="1">
      <x:c r="A4" s="20" t="str">
        <x:v>Early phase</x:v>
      </x:c>
      <x:c r="B4" s="20" t="str">
        <x:v>Str. 8</x:v>
      </x:c>
      <x:c r="C4" s="20" t="n">
        <x:v>94</x:v>
      </x:c>
      <x:c r="D4" s="20" t="n">
        <x:v>2</x:v>
      </x:c>
      <x:c r="E4" s="20" t="n">
        <x:v>1</x:v>
      </x:c>
      <x:c r="F4" s="20" t="n">
        <x:v>3</x:v>
      </x:c>
      <x:c r="G4" s="20" t="n">
        <x:v>0</x:v>
      </x:c>
      <x:c r="H4" s="20" t="n">
        <x:v>100</x:v>
      </x:c>
      <x:c r="I4" s="20" t="str">
        <x:v>CarterEtAl2021</x:v>
      </x:c>
      <x:c r="J4" s="20" t="str">
        <x:v>Published Table 4 context/source counts; Group 3d remains unlocated. Blank source cells are represented as zero; total_count and reported_total_count retain the printed total. Table checked against the local author-copy PDF, p. 10, on 29 September 2026.</x:v>
      </x:c>
      <x:c r="K4" s="74" t="n">
        <x:v>100</x:v>
      </x:c>
      <x:c r="L4" s="74" t="n">
        <x:f>SUM(C4:G4)</x:f>
        <x:v>100</x:v>
      </x:c>
      <x:c r="M4" s="74" t="n">
        <x:f>K4-L4</x:f>
        <x:v>0</x:v>
      </x:c>
      <x:c r="N4" s="74"/>
      <x:c r="O4" s="74"/>
    </x:row>
    <x:row r="5" ht="19.200000762939453" hidden="0" customHeight="1">
      <x:c r="A5" s="20" t="str">
        <x:v>Early phase</x:v>
      </x:c>
      <x:c r="B5" s="20" t="str">
        <x:v>Str. 30</x:v>
      </x:c>
      <x:c r="C5" s="20" t="n">
        <x:v>3</x:v>
      </x:c>
      <x:c r="D5" s="20" t="n">
        <x:v>0</x:v>
      </x:c>
      <x:c r="E5" s="20" t="n">
        <x:v>1</x:v>
      </x:c>
      <x:c r="F5" s="20" t="n">
        <x:v>0</x:v>
      </x:c>
      <x:c r="G5" s="20" t="n">
        <x:v>1</x:v>
      </x:c>
      <x:c r="H5" s="20" t="n">
        <x:v>5</x:v>
      </x:c>
      <x:c r="I5" s="20" t="str">
        <x:v>CarterEtAl2021</x:v>
      </x:c>
      <x:c r="J5" s="20" t="str">
        <x:v>Published Table 4 context/source counts; Group 3d remains unlocated. Blank source cells are represented as zero; total_count and reported_total_count retain the printed total. Table checked against the local author-copy PDF, p. 10, on 29 September 2026.</x:v>
      </x:c>
      <x:c r="K5" s="74" t="n">
        <x:v>5</x:v>
      </x:c>
      <x:c r="L5" s="74" t="n">
        <x:f>SUM(C5:G5)</x:f>
        <x:v>5</x:v>
      </x:c>
      <x:c r="M5" s="74" t="n">
        <x:f>K5-L5</x:f>
        <x:v>0</x:v>
      </x:c>
      <x:c r="N5" s="74"/>
      <x:c r="O5" s="74"/>
    </x:row>
    <x:row r="6" ht="19.200000762939453" hidden="0" customHeight="1">
      <x:c r="A6" s="20" t="str">
        <x:v>Later phase</x:v>
      </x:c>
      <x:c r="B6" s="20" t="str">
        <x:v>Str. 3</x:v>
      </x:c>
      <x:c r="C6" s="20" t="n">
        <x:v>146</x:v>
      </x:c>
      <x:c r="D6" s="20" t="n">
        <x:v>2</x:v>
      </x:c>
      <x:c r="E6" s="20" t="n">
        <x:v>2</x:v>
      </x:c>
      <x:c r="F6" s="20" t="n">
        <x:v>1</x:v>
      </x:c>
      <x:c r="G6" s="20" t="n">
        <x:v>0</x:v>
      </x:c>
      <x:c r="H6" s="20" t="n">
        <x:v>151</x:v>
      </x:c>
      <x:c r="I6" s="20" t="str">
        <x:v>CarterEtAl2021</x:v>
      </x:c>
      <x:c r="J6" s="20" t="str">
        <x:v>Published Table 4 context/source counts; Group 3d remains unlocated. Blank source cells are represented as zero; total_count and reported_total_count retain the printed total. Table checked against the local author-copy PDF, p. 10, on 29 September 2026.</x:v>
      </x:c>
      <x:c r="K6" s="74" t="n">
        <x:v>151</x:v>
      </x:c>
      <x:c r="L6" s="74" t="n">
        <x:f>SUM(C6:G6)</x:f>
        <x:v>151</x:v>
      </x:c>
      <x:c r="M6" s="74" t="n">
        <x:f>K6-L6</x:f>
        <x:v>0</x:v>
      </x:c>
      <x:c r="N6" s="74"/>
      <x:c r="O6" s="74"/>
    </x:row>
    <x:row r="7" ht="19.200000762939453" hidden="0" customHeight="1">
      <x:c r="A7" s="20" t="str">
        <x:v>Later phase</x:v>
      </x:c>
      <x:c r="B7" s="20" t="str">
        <x:v>Str. 31 pit</x:v>
      </x:c>
      <x:c r="C7" s="20" t="n">
        <x:v>4</x:v>
      </x:c>
      <x:c r="D7" s="20" t="n">
        <x:v>0</x:v>
      </x:c>
      <x:c r="E7" s="20" t="n">
        <x:v>0</x:v>
      </x:c>
      <x:c r="F7" s="20" t="n">
        <x:v>0</x:v>
      </x:c>
      <x:c r="G7" s="20" t="n">
        <x:v>0</x:v>
      </x:c>
      <x:c r="H7" s="20" t="n">
        <x:v>4</x:v>
      </x:c>
      <x:c r="I7" s="20" t="str">
        <x:v>CarterEtAl2021</x:v>
      </x:c>
      <x:c r="J7" s="20" t="str">
        <x:v>Published Table 4 context/source counts; Group 3d remains unlocated. Blank source cells are represented as zero; total_count and reported_total_count retain the printed total. Table checked against the local author-copy PDF, p. 10, on 29 September 2026.</x:v>
      </x:c>
      <x:c r="K7" s="74" t="n">
        <x:v>4</x:v>
      </x:c>
      <x:c r="L7" s="74" t="n">
        <x:f>SUM(C7:G7)</x:f>
        <x:v>4</x:v>
      </x:c>
      <x:c r="M7" s="74" t="n">
        <x:f>K7-L7</x:f>
        <x:v>0</x:v>
      </x:c>
      <x:c r="N7" s="74"/>
      <x:c r="O7" s="74"/>
    </x:row>
    <x:row r="8" ht="19.200000762939453" hidden="0" customHeight="1">
      <x:c r="A8" s="20" t="str">
        <x:v>Later phase</x:v>
      </x:c>
      <x:c r="B8" s="20" t="str">
        <x:v>Top layer</x:v>
      </x:c>
      <x:c r="C8" s="20" t="n">
        <x:v>19</x:v>
      </x:c>
      <x:c r="D8" s="20" t="n">
        <x:v>0</x:v>
      </x:c>
      <x:c r="E8" s="20" t="n">
        <x:v>5</x:v>
      </x:c>
      <x:c r="F8" s="20" t="n">
        <x:v>0</x:v>
      </x:c>
      <x:c r="G8" s="20" t="n">
        <x:v>1</x:v>
      </x:c>
      <x:c r="H8" s="20" t="n">
        <x:v>27</x:v>
      </x:c>
      <x:c r="I8" s="20" t="str">
        <x:v>CarterEtAl2021</x:v>
      </x:c>
      <x:c r="J8" s="20" t="str">
        <x:v>Published Table 4 context/source counts; Group 3d remains unlocated. Blank source cells are represented as zero; total_count and reported_total_count retain the printed total. Table checked against the local author-copy PDF, p. 10, on 29 September 2026. The source prints 27, but 19 + 0 + 5 + 0 + 1 = 25. The discrepancy is retained; no pieces are reassigned.</x:v>
      </x:c>
      <x:c r="K8" s="74" t="n">
        <x:v>27</x:v>
      </x:c>
      <x:c r="L8" s="74" t="n">
        <x:f>SUM(C8:G8)</x:f>
        <x:v>25</x:v>
      </x:c>
      <x:c r="M8" s="74" t="n">
        <x:f>K8-L8</x:f>
        <x:v>2</x:v>
      </x:c>
      <x:c r="N8" s="74"/>
      <x:c r="O8" s="74"/>
    </x:row>
    <x:row r="9" ht="19.200000762939453" hidden="0" customHeight="1">
      <x:c r="A9" s="20" t="str">
        <x:v>Total</x:v>
      </x:c>
      <x:c r="B9" s="20" t="str">
        <x:v>Total</x:v>
      </x:c>
      <x:c r="C9" s="20" t="n">
        <x:v>307</x:v>
      </x:c>
      <x:c r="D9" s="20" t="n">
        <x:v>4</x:v>
      </x:c>
      <x:c r="E9" s="20" t="n">
        <x:v>14</x:v>
      </x:c>
      <x:c r="F9" s="20" t="n">
        <x:v>4</x:v>
      </x:c>
      <x:c r="G9" s="20" t="n">
        <x:v>3</x:v>
      </x:c>
      <x:c r="H9" s="20" t="n">
        <x:v>332</x:v>
      </x:c>
      <x:c r="I9" s="20" t="str">
        <x:v>CarterEtAl2021</x:v>
      </x:c>
      <x:c r="J9" s="20" t="str">
        <x:v>Published Table 4 context/source counts; Group 3d remains unlocated. Blank source cells are represented as zero; total_count and reported_total_count retain the printed total. Table checked against the local author-copy PDF, p. 10, on 29 September 2026. The reported context subtotals sum to 334, whereas the source components and printed grand total sum to 332. The Nemrut Dağ count remains 307 of 332.</x:v>
      </x:c>
      <x:c r="K9" s="74" t="n">
        <x:v>332</x:v>
      </x:c>
      <x:c r="L9" s="74" t="n">
        <x:f>SUM(C9:G9)</x:f>
        <x:v>332</x:v>
      </x:c>
      <x:c r="M9" s="74" t="n">
        <x:f>K9-L9</x:f>
        <x:v>0</x:v>
      </x:c>
      <x:c r="N9" s="74" t="n">
        <x:f>SUM(K2:K8)</x:f>
        <x:v>334</x:v>
      </x:c>
      <x:c r="O9" s="74" t="n">
        <x:f>SUM(L2:L8)</x:f>
        <x:v>332</x:v>
      </x:c>
    </x:row>
  </x:sheetData>
  <x:pageMargins left="0.7" right="0.7" top="0.75" bottom="0.75" header="0.3" footer="0.3"/>
  <x:tableParts count="1">
    <x:tablePart xmlns:r="http://schemas.openxmlformats.org/officeDocument/2006/relationships" r:id="Ra330e131261a4f66"/>
  </x:tableParts>
</x:worksheet>
</file>

<file path=xl/worksheets/sheet6.xml><?xml version="1.0" encoding="utf-8"?>
<x:worksheet xmlns:x="http://schemas.openxmlformats.org/spreadsheetml/2006/main">
  <x:sheetViews>
    <x:sheetView showGridLines="0" workbookViewId="0"/>
  </x:sheetViews>
  <x:sheetFormatPr defaultRowHeight="15"/>
  <x:cols>
    <x:col min="1" max="1" width="24" hidden="0" customWidth="1"/>
    <x:col min="2" max="2" width="18" hidden="0" customWidth="1"/>
    <x:col min="3" max="3" width="16" hidden="0" customWidth="1"/>
    <x:col min="4" max="4" width="16" hidden="0" customWidth="1"/>
    <x:col min="5" max="5" width="11" hidden="0" customWidth="1"/>
    <x:col min="6" max="6" width="16" hidden="0" customWidth="1"/>
    <x:col min="7" max="7" width="13" hidden="0" customWidth="1"/>
    <x:col min="8" max="8" width="16" hidden="0" customWidth="1"/>
    <x:col min="9" max="9" width="25" hidden="0" customWidth="1"/>
  </x:cols>
  <x:sheetData>
    <x:row r="1" ht="30" customHeight="1">
      <x:c r="A1" s="12" t="str">
        <x:v>tool_type</x:v>
      </x:c>
      <x:c r="B1" s="23" t="str">
        <x:v>Nemrut_Dag_count</x:v>
      </x:c>
      <x:c r="C1" s="23" t="str">
        <x:v>Bingol_A_count</x:v>
      </x:c>
      <x:c r="D1" s="23" t="str">
        <x:v>Bingol_B_count</x:v>
      </x:c>
      <x:c r="E1" s="23" t="str">
        <x:v>Mus_count</x:v>
      </x:c>
      <x:c r="F1" s="23" t="str">
        <x:v>Group_3d_count</x:v>
      </x:c>
      <x:c r="G1" s="23" t="str">
        <x:v>total_count</x:v>
      </x:c>
      <x:c r="H1" s="23" t="str">
        <x:v>citation_key</x:v>
      </x:c>
      <x:c r="I1" s="13" t="str">
        <x:v>note</x:v>
      </x:c>
    </x:row>
    <x:row r="2" ht="19.200000762939453" hidden="0" customHeight="1">
      <x:c r="A2" s="20" t="str">
        <x:v>Foliates</x:v>
      </x:c>
      <x:c r="B2" s="20" t="n">
        <x:v>11</x:v>
      </x:c>
      <x:c r="C2" s="20" t="n">
        <x:v>0</x:v>
      </x:c>
      <x:c r="D2" s="20" t="n">
        <x:v>0</x:v>
      </x:c>
      <x:c r="E2" s="20" t="n">
        <x:v>0</x:v>
      </x:c>
      <x:c r="F2" s="20" t="n">
        <x:v>0</x:v>
      </x:c>
      <x:c r="G2" s="20" t="n">
        <x:v>11</x:v>
      </x:c>
      <x:c r="H2" s="20" t="str">
        <x:v>CarterEtAl2021</x:v>
      </x:c>
      <x:c r="I2" s="20" t="str">
        <x:v>Published Table 3 raw material choice by tool type.</x:v>
      </x:c>
    </x:row>
    <x:row r="3" ht="19.200000762939453" hidden="0" customHeight="1">
      <x:c r="A3" s="20" t="str">
        <x:v>Scalenes</x:v>
      </x:c>
      <x:c r="B3" s="20" t="n">
        <x:v>9</x:v>
      </x:c>
      <x:c r="C3" s="20" t="n">
        <x:v>0</x:v>
      </x:c>
      <x:c r="D3" s="20" t="n">
        <x:v>2</x:v>
      </x:c>
      <x:c r="E3" s="20" t="n">
        <x:v>0</x:v>
      </x:c>
      <x:c r="F3" s="20" t="n">
        <x:v>0</x:v>
      </x:c>
      <x:c r="G3" s="20" t="n">
        <x:v>11</x:v>
      </x:c>
      <x:c r="H3" s="20" t="str">
        <x:v>CarterEtAl2021</x:v>
      </x:c>
      <x:c r="I3" s="20" t="str">
        <x:v>Published Table 3 raw material choice by tool type.</x:v>
      </x:c>
    </x:row>
    <x:row r="4" ht="19.200000762939453" hidden="0" customHeight="1">
      <x:c r="A4" s="20" t="str">
        <x:v>Microlith</x:v>
      </x:c>
      <x:c r="B4" s="20" t="n">
        <x:v>9</x:v>
      </x:c>
      <x:c r="C4" s="20" t="n">
        <x:v>0</x:v>
      </x:c>
      <x:c r="D4" s="20" t="n">
        <x:v>0</x:v>
      </x:c>
      <x:c r="E4" s="20" t="n">
        <x:v>0</x:v>
      </x:c>
      <x:c r="F4" s="20" t="n">
        <x:v>0</x:v>
      </x:c>
      <x:c r="G4" s="20" t="n">
        <x:v>9</x:v>
      </x:c>
      <x:c r="H4" s="20" t="str">
        <x:v>CarterEtAl2021</x:v>
      </x:c>
      <x:c r="I4" s="20" t="str">
        <x:v>Published Table 3 raw material choice by tool type.</x:v>
      </x:c>
    </x:row>
    <x:row r="5" ht="19.200000762939453" hidden="0" customHeight="1">
      <x:c r="A5" s="20" t="str">
        <x:v>Scrapers</x:v>
      </x:c>
      <x:c r="B5" s="20" t="n">
        <x:v>6</x:v>
      </x:c>
      <x:c r="C5" s="20" t="n">
        <x:v>1</x:v>
      </x:c>
      <x:c r="D5" s="20" t="n">
        <x:v>0</x:v>
      </x:c>
      <x:c r="E5" s="20" t="n">
        <x:v>0</x:v>
      </x:c>
      <x:c r="F5" s="20" t="n">
        <x:v>0</x:v>
      </x:c>
      <x:c r="G5" s="20" t="n">
        <x:v>7</x:v>
      </x:c>
      <x:c r="H5" s="20" t="str">
        <x:v>CarterEtAl2021</x:v>
      </x:c>
      <x:c r="I5" s="20" t="str">
        <x:v>Published Table 3 raw material choice by tool type.</x:v>
      </x:c>
    </x:row>
    <x:row r="6" ht="19.200000762939453" hidden="0" customHeight="1">
      <x:c r="A6" s="20" t="str">
        <x:v>Splintered pieces</x:v>
      </x:c>
      <x:c r="B6" s="20" t="n">
        <x:v>9</x:v>
      </x:c>
      <x:c r="C6" s="20" t="n">
        <x:v>0</x:v>
      </x:c>
      <x:c r="D6" s="20" t="n">
        <x:v>2</x:v>
      </x:c>
      <x:c r="E6" s="20" t="n">
        <x:v>0</x:v>
      </x:c>
      <x:c r="F6" s="20" t="n">
        <x:v>0</x:v>
      </x:c>
      <x:c r="G6" s="20" t="n">
        <x:v>11</x:v>
      </x:c>
      <x:c r="H6" s="20" t="str">
        <x:v>CarterEtAl2021</x:v>
      </x:c>
      <x:c r="I6" s="20" t="str">
        <x:v>Published Table 3 raw material choice by tool type.</x:v>
      </x:c>
    </x:row>
    <x:row r="7" ht="19.200000762939453" hidden="0" customHeight="1">
      <x:c r="A7" s="20" t="str">
        <x:v>Notched</x:v>
      </x:c>
      <x:c r="B7" s="20" t="n">
        <x:v>8</x:v>
      </x:c>
      <x:c r="C7" s="20" t="n">
        <x:v>0</x:v>
      </x:c>
      <x:c r="D7" s="20" t="n">
        <x:v>1</x:v>
      </x:c>
      <x:c r="E7" s="20" t="n">
        <x:v>0</x:v>
      </x:c>
      <x:c r="F7" s="20" t="n">
        <x:v>0</x:v>
      </x:c>
      <x:c r="G7" s="20" t="n">
        <x:v>9</x:v>
      </x:c>
      <x:c r="H7" s="20" t="str">
        <x:v>CarterEtAl2021</x:v>
      </x:c>
      <x:c r="I7" s="20" t="str">
        <x:v>Published Table 3 raw material choice by tool type.</x:v>
      </x:c>
    </x:row>
    <x:row r="8" ht="19.200000762939453" hidden="0" customHeight="1">
      <x:c r="A8" s="20" t="str">
        <x:v>Nemrik point</x:v>
      </x:c>
      <x:c r="B8" s="20" t="n">
        <x:v>1</x:v>
      </x:c>
      <x:c r="C8" s="20" t="n">
        <x:v>0</x:v>
      </x:c>
      <x:c r="D8" s="20" t="n">
        <x:v>0</x:v>
      </x:c>
      <x:c r="E8" s="20" t="n">
        <x:v>0</x:v>
      </x:c>
      <x:c r="F8" s="20" t="n">
        <x:v>0</x:v>
      </x:c>
      <x:c r="G8" s="20" t="n">
        <x:v>1</x:v>
      </x:c>
      <x:c r="H8" s="20" t="str">
        <x:v>CarterEtAl2021</x:v>
      </x:c>
      <x:c r="I8" s="20" t="str">
        <x:v>Published Table 3 raw material choice by tool type.</x:v>
      </x:c>
    </x:row>
    <x:row r="9" ht="19.200000762939453" hidden="0" customHeight="1">
      <x:c r="A9" s="20" t="str">
        <x:v>Point</x:v>
      </x:c>
      <x:c r="B9" s="20" t="n">
        <x:v>2</x:v>
      </x:c>
      <x:c r="C9" s="20" t="n">
        <x:v>0</x:v>
      </x:c>
      <x:c r="D9" s="20" t="n">
        <x:v>0</x:v>
      </x:c>
      <x:c r="E9" s="20" t="n">
        <x:v>0</x:v>
      </x:c>
      <x:c r="F9" s="20" t="n">
        <x:v>0</x:v>
      </x:c>
      <x:c r="G9" s="20" t="n">
        <x:v>2</x:v>
      </x:c>
      <x:c r="H9" s="20" t="str">
        <x:v>CarterEtAl2021</x:v>
      </x:c>
      <x:c r="I9" s="20" t="str">
        <x:v>Published Table 3 raw material choice by tool type.</x:v>
      </x:c>
    </x:row>
    <x:row r="10" ht="19.200000762939453" hidden="0" customHeight="1">
      <x:c r="A10" s="20" t="str">
        <x:v>Total retouched/formal tool sample in Table 3</x:v>
      </x:c>
      <x:c r="B10" s="20" t="n">
        <x:v>55</x:v>
      </x:c>
      <x:c r="C10" s="20" t="n">
        <x:v>1</x:v>
      </x:c>
      <x:c r="D10" s="20" t="n">
        <x:v>5</x:v>
      </x:c>
      <x:c r="E10" s="20" t="n">
        <x:v>0</x:v>
      </x:c>
      <x:c r="F10" s="20" t="n">
        <x:v>0</x:v>
      </x:c>
      <x:c r="G10" s="20" t="n">
        <x:v>61</x:v>
      </x:c>
      <x:c r="H10" s="20" t="str">
        <x:v>CarterEtAl2021</x:v>
      </x:c>
      <x:c r="I10" s="20" t="str">
        <x:v>Published Table 3 raw material choice by tool type.</x:v>
      </x:c>
    </x:row>
  </x:sheetData>
  <x:pageMargins left="0.7" right="0.7" top="0.75" bottom="0.75" header="0.3" footer="0.3"/>
  <x:tableParts count="1">
    <x:tablePart xmlns:r="http://schemas.openxmlformats.org/officeDocument/2006/relationships" r:id="R21968bc99eb34c6e"/>
  </x:tableParts>
</x:worksheet>
</file>

<file path=xl/worksheets/sheet7.xml><?xml version="1.0" encoding="utf-8"?>
<x:worksheet xmlns:x="http://schemas.openxmlformats.org/spreadsheetml/2006/main">
  <x:sheetViews>
    <x:sheetView showGridLines="0" workbookViewId="0"/>
  </x:sheetViews>
  <x:sheetFormatPr defaultRowHeight="15"/>
  <x:cols>
    <x:col min="1" max="1" width="16" hidden="0" customWidth="1"/>
    <x:col min="2" max="2" width="21" hidden="0" customWidth="1"/>
    <x:col min="3" max="3" width="12" hidden="0" customWidth="1"/>
    <x:col min="4" max="4" width="12" hidden="0" customWidth="1"/>
    <x:col min="5" max="5" width="23" hidden="0" customWidth="1"/>
    <x:col min="6" max="6" width="24" hidden="0" customWidth="1"/>
    <x:col min="7" max="7" width="24" hidden="0" customWidth="1"/>
    <x:col min="8" max="8" width="39" hidden="0" customWidth="1"/>
    <x:col min="9" max="9" width="38" hidden="0" customWidth="1"/>
    <x:col min="10" max="10" width="38" hidden="0" customWidth="1"/>
  </x:cols>
  <x:sheetData>
    <x:row r="1" ht="30" customHeight="1">
      <x:c r="A1" s="12" t="str">
        <x:v>source_key</x:v>
      </x:c>
      <x:c r="B1" s="23" t="str">
        <x:v>source_name</x:v>
      </x:c>
      <x:c r="C1" s="23" t="str">
        <x:v>latitude</x:v>
      </x:c>
      <x:c r="D1" s="23" t="str">
        <x:v>longitude</x:v>
      </x:c>
      <x:c r="E1" s="23" t="str">
        <x:v>source_family</x:v>
      </x:c>
      <x:c r="F1" s="23" t="str">
        <x:v>used_in_static_figure_2</x:v>
      </x:c>
      <x:c r="G1" s="23" t="str">
        <x:v>used_as</x:v>
      </x:c>
      <x:c r="H1" s="23" t="str">
        <x:v>geochemical_status_in_this_supplement</x:v>
      </x:c>
      <x:c r="I1" s="23" t="str">
        <x:v>key_references</x:v>
      </x:c>
      <x:c r="J1" s="13" t="str">
        <x:v>notes</x:v>
      </x:c>
    </x:row>
    <x:row r="2" ht="19.200000762939453" hidden="0" customHeight="1">
      <x:c r="A2" s="20" t="str">
        <x:v>gollu</x:v>
      </x:c>
      <x:c r="B2" s="20" t="str">
        <x:v>Göllü Dağ / Kömürcü source zone</x:v>
      </x:c>
      <x:c r="C2" s="20" t="n">
        <x:v>38.2546612</x:v>
      </x:c>
      <x:c r="D2" s="20" t="n">
        <x:v>34.5446033</x:v>
      </x:c>
      <x:c r="E2" s="20" t="str">
        <x:v>Cappadocian/Central Anatolian</x:v>
      </x:c>
      <x:c r="F2" s="28" t="b">
        <x:v>1</x:v>
      </x:c>
      <x:c r="G2" s="20" t="str">
        <x:v>Representative source-zone endpoint for least-cost path modelling</x:v>
      </x:c>
      <x:c r="H2" s="20" t="str">
        <x:v>Source family used from published provenance literature; this register is not a full geological source-reference catalogue.</x:v>
      </x:c>
      <x:c r="I2" s="20" t="str">
        <x:v>MURR/Mediterranean reference datasets; Poidevin 1998; Carter et al. 2013; Carter et al. 2021; Şen 2025 as relevant</x:v>
      </x:c>
      <x:c r="J2" s="20" t="str">
        <x:v>Coordinates are representative centroids/points for least-cost path modelling, not quarry-specific extraction points.</x:v>
      </x:c>
    </x:row>
    <x:row r="3" ht="25.200000762939453" hidden="0" customHeight="1">
      <x:c r="A3" s="20" t="str">
        <x:v>nenezi</x:v>
      </x:c>
      <x:c r="B3" s="20" t="str">
        <x:v>Nenezi Dağ source zone</x:v>
      </x:c>
      <x:c r="C3" s="20" t="n">
        <x:v>38.3759528</x:v>
      </x:c>
      <x:c r="D3" s="20" t="n">
        <x:v>34.461366</x:v>
      </x:c>
      <x:c r="E3" s="20" t="str">
        <x:v>Cappadocian/Central Anatolian</x:v>
      </x:c>
      <x:c r="F3" s="28" t="b">
        <x:v>0</x:v>
      </x:c>
      <x:c r="G3" s="20" t="str">
        <x:v>Source-reference background; no Nenezi Dağ path is included in the 22 scenarios.</x:v>
      </x:c>
      <x:c r="H3" s="20" t="str">
        <x:v>Source family used from published provenance literature; this register is not a full geological source-reference catalogue.</x:v>
      </x:c>
      <x:c r="I3" s="20" t="str">
        <x:v>MURR/Mediterranean reference datasets; Poidevin 1998; Carter et al. 2013; Carter et al. 2021; Şen 2025 as relevant</x:v>
      </x:c>
      <x:c r="J3" s="20" t="str">
        <x:v>Coordinates are representative centroids/points for least-cost path modelling, not quarry-specific extraction points.</x:v>
      </x:c>
    </x:row>
    <x:row r="4" ht="28.799999237060547" hidden="0" customHeight="1">
      <x:c r="A4" s="20" t="str">
        <x:v>bingol</x:v>
      </x:c>
      <x:c r="B4" s="20" t="str">
        <x:v>Bingöl / Solhan source region</x:v>
      </x:c>
      <x:c r="C4" s="20" t="n">
        <x:v>38.9659351</x:v>
      </x:c>
      <x:c r="D4" s="20" t="n">
        <x:v>41.0518147</x:v>
      </x:c>
      <x:c r="E4" s="20" t="str">
        <x:v>Eastern Anatolian</x:v>
      </x:c>
      <x:c r="F4" s="28" t="b">
        <x:v>1</x:v>
      </x:c>
      <x:c r="G4" s="20" t="str">
        <x:v>Representative source-zone endpoint for least-cost path modelling</x:v>
      </x:c>
      <x:c r="H4" s="20" t="str">
        <x:v>Bingöl/Solhan is a geographical model label. Bingöl A and Bingöl B remain chemically distinct sources.</x:v>
      </x:c>
      <x:c r="I4" s="20" t="str">
        <x:v>MURR/Mediterranean reference datasets; Poidevin 1998; Carter et al. 2013; Carter et al. 2021; Şen 2025 as relevant</x:v>
      </x:c>
      <x:c r="J4" s="20" t="str">
        <x:v>The representative regional point is not a verified location of the calc-alkaline Bingöl source identified at Jerf el Ahmar and is not an identified ancient collection place.</x:v>
      </x:c>
    </x:row>
    <x:row r="5" ht="19.200000762939453" hidden="0" customHeight="1">
      <x:c r="A5" s="20" t="str">
        <x:v>nemrut</x:v>
      </x:c>
      <x:c r="B5" s="20" t="str">
        <x:v>Nemrut Dağ source region</x:v>
      </x:c>
      <x:c r="C5" s="20" t="n">
        <x:v>38.6546955</x:v>
      </x:c>
      <x:c r="D5" s="20" t="n">
        <x:v>42.2554405</x:v>
      </x:c>
      <x:c r="E5" s="20" t="str">
        <x:v>Eastern Anatolian</x:v>
      </x:c>
      <x:c r="F5" s="28" t="b">
        <x:v>1</x:v>
      </x:c>
      <x:c r="G5" s="20" t="str">
        <x:v>Representative source-zone endpoint for least-cost path modelling</x:v>
      </x:c>
      <x:c r="H5" s="20" t="str">
        <x:v>Source family used from published provenance literature; this register is not a full geological source-reference catalogue.</x:v>
      </x:c>
      <x:c r="I5" s="20" t="str">
        <x:v>MURR/Mediterranean reference datasets; Poidevin 1998; Carter et al. 2013; Carter et al. 2021; Şen 2025 as relevant</x:v>
      </x:c>
      <x:c r="J5" s="20" t="str">
        <x:v>Coordinates are representative centroids/points for least-cost path modelling, not quarry-specific extraction points.</x:v>
      </x:c>
    </x:row>
    <x:row r="6" ht="28.799999237060547" hidden="0" customHeight="1">
      <x:c r="A6" s="20" t="str">
        <x:v>bingol_a</x:v>
      </x:c>
      <x:c r="B6" s="20" t="str">
        <x:v>Bingöl A / peralkaline Bingöl field</x:v>
      </x:c>
      <x:c r="C6" s="20"/>
      <x:c r="D6" s="20"/>
      <x:c r="E6" s="20" t="str">
        <x:v>Eastern Anatolian variant</x:v>
      </x:c>
      <x:c r="F6" s="28" t="b">
        <x:v>0</x:v>
      </x:c>
      <x:c r="G6" s="20" t="str">
        <x:v>Körtik, Hasankeyf and Abu Hureyra source language; difficult overlap with Nemrut in some methods</x:v>
      </x:c>
      <x:c r="H6" s="20" t="str">
        <x:v>Reference/source-family term from published provenance literature; not newly analysed here.</x:v>
      </x:c>
      <x:c r="I6" s="20" t="str">
        <x:v>Frahm 2012; Carter et al. 2013; Carter et al. 2021; Brown and Carter 2011</x:v>
      </x:c>
      <x:c r="J6" s="20" t="str">
        <x:v>Included so readers can understand source labels and add future geochemical rows.</x:v>
      </x:c>
    </x:row>
    <x:row r="7" ht="19.200000762939453" hidden="0" customHeight="1">
      <x:c r="A7" s="20" t="str">
        <x:v>bingol_b</x:v>
      </x:c>
      <x:c r="B7" s="20" t="str">
        <x:v>Bingöl B calc-alkaline field</x:v>
      </x:c>
      <x:c r="C7" s="20"/>
      <x:c r="D7" s="20"/>
      <x:c r="E7" s="20" t="str">
        <x:v>Eastern Anatolian variant</x:v>
      </x:c>
      <x:c r="F7" s="28" t="b">
        <x:v>0</x:v>
      </x:c>
      <x:c r="G7" s="20" t="str">
        <x:v>Strong in Körtik and Abu Hureyra; Hasankeyf smaller component</x:v>
      </x:c>
      <x:c r="H7" s="20" t="str">
        <x:v>Reference/source-family term from published provenance literature; not newly analysed here.</x:v>
      </x:c>
      <x:c r="I7" s="20" t="str">
        <x:v>Carter et al. 2013; Carter et al. 2021; Brown and Carter 2011</x:v>
      </x:c>
      <x:c r="J7" s="20" t="str">
        <x:v>Included so readers can understand source labels and add future geochemical rows.</x:v>
      </x:c>
    </x:row>
    <x:row r="8" ht="19.200000762939453" hidden="0" customHeight="1">
      <x:c r="A8" s="20" t="str">
        <x:v>mus</x:v>
      </x:c>
      <x:c r="B8" s="20" t="str">
        <x:v>Muş / Konuk Bekler</x:v>
      </x:c>
      <x:c r="C8" s="20"/>
      <x:c r="D8" s="20"/>
      <x:c r="E8" s="20" t="str">
        <x:v>Eastern Anatolian variant</x:v>
      </x:c>
      <x:c r="F8" s="28" t="b">
        <x:v>0</x:v>
      </x:c>
      <x:c r="G8" s="20" t="str">
        <x:v>Rare in Körtik and Hasankeyf; Kenan Tepe later comparator</x:v>
      </x:c>
      <x:c r="H8" s="20" t="str">
        <x:v>Reference/source-family term from published provenance literature; not newly analysed here.</x:v>
      </x:c>
      <x:c r="I8" s="20" t="str">
        <x:v>Carter et al. 2013; Carter et al. 2021; Campbell and Healey 2016</x:v>
      </x:c>
      <x:c r="J8" s="20" t="str">
        <x:v>Included so readers can understand source labels and add future geochemical rows.</x:v>
      </x:c>
    </x:row>
    <x:row r="9" ht="19.200000762939453" hidden="0" customHeight="1">
      <x:c r="A9" s="20" t="str">
        <x:v>group3d</x:v>
      </x:c>
      <x:c r="B9" s="20" t="str">
        <x:v>Group 3d unknown</x:v>
      </x:c>
      <x:c r="C9" s="20"/>
      <x:c r="D9" s="20"/>
      <x:c r="E9" s="20" t="str">
        <x:v>Unknown/unlocated source family</x:v>
      </x:c>
      <x:c r="F9" s="28" t="b">
        <x:v>0</x:v>
      </x:c>
      <x:c r="G9" s="20" t="str">
        <x:v>Hasankeyf and Kenan; physically unlocated, not mapped as a fixed source in article</x:v>
      </x:c>
      <x:c r="H9" s="20" t="str">
        <x:v>Reference/source-family term from published provenance literature; not newly analysed here.</x:v>
      </x:c>
      <x:c r="I9" s="20" t="str">
        <x:v>Carter et al. 2021; Campbell and Healey 2016</x:v>
      </x:c>
      <x:c r="J9" s="20" t="str">
        <x:v>Included so readers can understand source labels and add future geochemical rows.</x:v>
      </x:c>
    </x:row>
    <x:row r="10" ht="19.200000762939453" hidden="0" customHeight="1">
      <x:c r="A10" s="20" t="str">
        <x:v>group3a</x:v>
      </x:c>
      <x:c r="B10" s="20" t="str">
        <x:v>Group 3a unknown</x:v>
      </x:c>
      <x:c r="C10" s="20"/>
      <x:c r="D10" s="20"/>
      <x:c r="E10" s="20" t="str">
        <x:v>Unknown/unlocated source family</x:v>
      </x:c>
      <x:c r="F10" s="28" t="b">
        <x:v>0</x:v>
      </x:c>
      <x:c r="G10" s="20" t="str">
        <x:v>Abu Hureyra poster; possibly NE Anatolia/Iran; not a core mapped source</x:v>
      </x:c>
      <x:c r="H10" s="20" t="str">
        <x:v>Reference/source-family term from published provenance literature; not newly analysed here.</x:v>
      </x:c>
      <x:c r="I10" s="20" t="str">
        <x:v>Brown and Carter 2011</x:v>
      </x:c>
      <x:c r="J10" s="20" t="str">
        <x:v>Included so readers can understand source labels and add future geochemical rows.</x:v>
      </x:c>
    </x:row>
    <x:row r="11" ht="19.200000762939453" hidden="0" customHeight="1">
      <x:c r="A11" s="20" t="str">
        <x:v>east_gollu</x:v>
      </x:c>
      <x:c r="B11" s="20" t="str">
        <x:v>East Göllü Dağ</x:v>
      </x:c>
      <x:c r="C11" s="20"/>
      <x:c r="D11" s="20"/>
      <x:c r="E11" s="20" t="str">
        <x:v>Cappadocian/Central Anatolian variant</x:v>
      </x:c>
      <x:c r="F11" s="28" t="b">
        <x:v>0</x:v>
      </x:c>
      <x:c r="G11" s="20" t="str">
        <x:v>Dominant in Jerf el Ahmar; component in Abu Hureyra poster</x:v>
      </x:c>
      <x:c r="H11" s="20" t="str">
        <x:v>Reference/source-family term from published provenance literature; not newly analysed here.</x:v>
      </x:c>
      <x:c r="I11" s="20" t="str">
        <x:v>Abbès et al. 2003; Brown and Carter 2011</x:v>
      </x:c>
      <x:c r="J11" s="20" t="str">
        <x:v>Included so readers can understand source labels and add future geochemical rows.</x:v>
      </x:c>
    </x:row>
    <x:row r="12" ht="28.799999237060547" hidden="0" customHeight="1">
      <x:c r="A12" s="20" t="str">
        <x:v>kayirli</x:v>
      </x:c>
      <x:c r="B12" s="20" t="str">
        <x:v>Kayırlı / East Göllü Dağ sub-area</x:v>
      </x:c>
      <x:c r="C12" s="20"/>
      <x:c r="D12" s="20"/>
      <x:c r="E12" s="20" t="str">
        <x:v>Cappadocian/Central Anatolian variant</x:v>
      </x:c>
      <x:c r="F12" s="28" t="b">
        <x:v>0</x:v>
      </x:c>
      <x:c r="G12" s="20" t="str">
        <x:v>Used as comparative source in Anatolian source studies and Harbetsuvan discussion at family level</x:v>
      </x:c>
      <x:c r="H12" s="20" t="str">
        <x:v>Reference/source-family term from published provenance literature; not newly analysed here.</x:v>
      </x:c>
      <x:c r="I12" s="20" t="str">
        <x:v>Poupeau et al. 2010; Şen 2025</x:v>
      </x:c>
      <x:c r="J12" s="20" t="str">
        <x:v>Included so readers can understand source labels and add future geochemical rows.</x:v>
      </x:c>
    </x:row>
    <x:row r="13" ht="28.799999237060547" hidden="0" customHeight="1">
      <x:c r="A13" s="20" t="str">
        <x:v>acigol</x:v>
      </x:c>
      <x:c r="B13" s="20" t="str">
        <x:v>Acıgöl</x:v>
      </x:c>
      <x:c r="C13" s="20"/>
      <x:c r="D13" s="20"/>
      <x:c r="E13" s="20" t="str">
        <x:v>Cappadocian/Central Anatolian source area</x:v>
      </x:c>
      <x:c r="F13" s="28" t="b">
        <x:v>0</x:v>
      </x:c>
      <x:c r="G13" s="20" t="str">
        <x:v>Source-reference/comparison background; not a separate path in Figure 2</x:v>
      </x:c>
      <x:c r="H13" s="20" t="str">
        <x:v>Reference/source-family term from published provenance literature; not newly analysed here.</x:v>
      </x:c>
      <x:c r="I13" s="20" t="str">
        <x:v>Poupeau et al. 2010</x:v>
      </x:c>
      <x:c r="J13" s="20" t="str">
        <x:v>Included so readers can understand source labels and add future geochemical rows.</x:v>
      </x:c>
    </x:row>
  </x:sheetData>
  <x:pageMargins left="0.7" right="0.7" top="0.75" bottom="0.75" header="0.3" footer="0.3"/>
  <x:tableParts count="1">
    <x:tablePart xmlns:r="http://schemas.openxmlformats.org/officeDocument/2006/relationships" r:id="R9b00818395264068"/>
  </x:tableParts>
</x:worksheet>
</file>

<file path=xl/worksheets/sheet8.xml><?xml version="1.0" encoding="utf-8"?>
<x:worksheet xmlns:x="http://schemas.openxmlformats.org/spreadsheetml/2006/main">
  <x:sheetViews>
    <x:sheetView showGridLines="0" workbookViewId="0"/>
  </x:sheetViews>
  <x:sheetFormatPr defaultRowHeight="15"/>
  <x:cols>
    <x:col min="1" max="1" width="18" hidden="0" customWidth="1"/>
    <x:col min="2" max="2" width="20" hidden="0" customWidth="1"/>
    <x:col min="3" max="3" width="24" hidden="0" customWidth="1"/>
    <x:col min="4" max="4" width="11" hidden="0" customWidth="1"/>
    <x:col min="5" max="5" width="9" hidden="0" customWidth="1"/>
    <x:col min="6" max="6" width="24" hidden="0" customWidth="1"/>
    <x:col min="7" max="7" width="50" hidden="0" customWidth="1"/>
    <x:col min="8" max="8" width="44" hidden="0" customWidth="1"/>
    <x:col min="9" max="9" width="50" hidden="0" customWidth="1"/>
  </x:cols>
  <x:sheetData>
    <x:row r="1" ht="30" customHeight="1">
      <x:c r="A1" s="12" t="str">
        <x:v>site_key</x:v>
      </x:c>
      <x:c r="B1" s="23" t="str">
        <x:v>site_name</x:v>
      </x:c>
      <x:c r="C1" s="23" t="str">
        <x:v>date_label</x:v>
      </x:c>
      <x:c r="D1" s="23" t="str">
        <x:v>start_bce</x:v>
      </x:c>
      <x:c r="E1" s="23" t="str">
        <x:v>end_bce</x:v>
      </x:c>
      <x:c r="F1" s="23" t="str">
        <x:v>site_summary</x:v>
      </x:c>
      <x:c r="G1" s="23" t="str">
        <x:v>obsidian_context</x:v>
      </x:c>
      <x:c r="H1" s="23" t="str">
        <x:v>map_note</x:v>
      </x:c>
      <x:c r="I1" s="13" t="str">
        <x:v>point_data_sources</x:v>
      </x:c>
    </x:row>
    <x:row r="2" ht="92.4000015258789" hidden="0" customHeight="1">
      <x:c r="A2" s="20" t="str">
        <x:v>harbetsuvan</x:v>
      </x:c>
      <x:c r="B2" s="20" t="str">
        <x:v>Harbetsuvan Tepesi</x:v>
      </x:c>
      <x:c r="C2" s="20" t="str">
        <x:v>Pre-Pottery Neolithic; early PPNB attribution in excavation literature.</x:v>
      </x:c>
      <x:c r="D2" s="20"/>
      <x:c r="E2" s="20"/>
      <x:c r="F2" s="20" t="str">
        <x:v>Excavations and surface collection at this PPN settlement yielded 1778 obsidian finds. WDXRF analysis of 177 selected production-debris pieces reports the glass’s main chemical components at trench or sample-group level. These results support preliminary source-zone comparison, not individual source assignments.</x:v>
      </x:c>
      <x:c r="G2" s="20" t="str">
        <x:v>1778 obsidian finds from 2017–19; 177 production-debris pieces selected for WDXRF. Excavation and surface groups; sample-by-sample stratigraphic and chronological attribution unavailable. Candidate source-zone comparisons only; no individual source assignments.</x:v>
      </x:c>
      <x:c r="H2" s="20" t="str">
        <x:v>Primary archaeological report prints 37°2′55.23″N, 39°15′8.76″E. Same location as frozen model endpoint to rounding. Çakmak Harabesi is an alternative site name, not a second locality. Geographic locator does not specify the analysed artefacts’ findspots. Printed to 0.01 arc-second; datum and survey accuracy not stated. Decimal conversion preserves the source, not a metre-accuracy claim. Verified site location in Figure 1 and the interactive map. Three modelled paths, one from each selected source zone, retain the original endpoint. The original and verified locations fall in the same model-grid cell, so the calculated cell path and cost are unchanged.</x:v>
      </x:c>
      <x:c r="I2" s="20" t="str">
        <x:v>Şen, Z. 2025. Harbetsuvan Tepesi XRF (mineraloji) analizleri. Karadeniz Uluslararası Bilimsel Dergi 67: 18–26. | Çelik, B., Güler, M. and Güler, G. 2023. Harbetsuvan Tepesi küçük buluntuları. Karadeniz Uluslararası Bilimsel Dergi 60: 94–107. | Şen, Z. 2022. Harbetsuvan Tepesi obsidiyen aletlerin tipolojik ve teknolojik analizleri. MA dissertation, Iğdır Üniversitesi, Lisansüstü Eğitim Enstitüsü. | Şen, Z. and Çelik, B. 2022. Çanak Çömleksiz Neolitik Dönem’e ait Harbetsuvan Tepesi obsidyen buluntuları. Arkeoloji ve Sanat 170: 13–22. Şen 2025: 18–23, Tables 1–3 | Çelik et al. 2023: 94–107 | Şen 2022: 120–23, Table 5 p. 121, catalogue pp. 135–60, Graphs 9–10 p. 189 | Şen and Çelik 2022: 13–22; quantities p. 14; no intact cores p. 15 https://doi.org/10.17498/kdeniz.1681087 | Coordinate source: https://doi.org/10.4312/dp.43.21</x:v>
      </x:c>
    </x:row>
    <x:row r="3" ht="82.80000305175781" hidden="0" customHeight="1">
      <x:c r="A3" s="20" t="str">
        <x:v>karahan</x:v>
      </x:c>
      <x:c r="B3" s="20" t="str">
        <x:v>Karahan Tepe</x:v>
      </x:c>
      <x:c r="C3" s="20" t="str">
        <x:v>Pre-Pottery Neolithic, identified from architecture and lithic typology in the cited survey.</x:v>
      </x:c>
      <x:c r="D3" s="20"/>
      <x:c r="E3" s="20"/>
      <x:c r="F3" s="20" t="str">
        <x:v>Survey at Karahan Tepe recorded 50 obsidian finds, including an end scraper, blade fragments, flakes and waste. The site has a PPN occupation, but the survey obsidian is not securely phased. No geochemical source attribution is reported.</x:v>
      </x:c>
      <x:c r="G3" s="20" t="str">
        <x:v>50 obsidian finds among 617 small finds (591 flaked-stone pieces). Survey obsidian not securely assigned to individual occupation phases. No geochemical source attribution reported.</x:v>
      </x:c>
      <x:c r="H3" s="20" t="str">
        <x:v>Primary archaeological report prints 37°5′29.16″N, 39°18′11.85″E. Geographic locator differs from the frozen LCP endpoint; retain that endpoint and all numerical outputs unchanged. Different representative points within a site need not indicate a computational error. Printed to 0.01 arc-second; datum and survey accuracy not stated. Verified site location in Figure 1 and the interactive map. Three modelled paths, one from each selected source zone, retain the original endpoint. The original and verified locations fall in the same model-grid cell, so the calculated cell path and cost are unchanged.</x:v>
      </x:c>
      <x:c r="I3" s="20" t="str">
        <x:v>Çelik, B. 2011. Karahan Tepe: a new cultural centre in the Urfa area in Turkey. Documenta Praehistorica 38: 241–53. Çelik 2011: 243–44, 246, Fig. 17.4–7 https://doi.org/10.4312/dp.38.19 | Coordinate source: https://doi.org/10.4312/dp.43.21</x:v>
      </x:c>
    </x:row>
    <x:row r="4" ht="92.4000015258789" hidden="0" customHeight="1">
      <x:c r="A4" s="20" t="str">
        <x:v>gobekli</x:v>
      </x:c>
      <x:c r="B4" s="20" t="str">
        <x:v>Göbekli Tepe</x:v>
      </x:c>
      <x:c r="C4" s="20" t="str">
        <x:v>PPNA–PPNB settlement; the reviewed analytical records do not identify the sampled occupation phases.</x:v>
      </x:c>
      <x:c r="D4" s="20"/>
      <x:c r="E4" s="20"/>
      <x:c r="F4" s="20" t="str">
        <x:v>A 2009 conference abstract reports PIXE analysis of 100 artefacts and three source groups; a 2011 programme lists follow-up work. Carter et al. (2021: section 4) also mention Bingöl and Nemrut Dağ obsidian at Göbekli Tepe with reference to MAX Lab. The reviewed records do not publish the underlying Göbekli artefact-level measurements, numerical source ratios or contextual assignments. The evidence remains reported analysis.</x:v>
      </x:c>
      <x:c r="G4" s="20" t="str">
        <x:v>100 artefacts are reported for the 2009 PIXE analysis. The 2021 MAX Lab mention gives no separate sample count, measurements or sampled occupation phases. The 2009 abstract reports three broadly Cappadocian and eastern Anatolian source groups. Carter et al. (2021: section 4) mention Bingöl and Nemrut Dağ; individual assignments and source ratios remain unpublished.</x:v>
      </x:c>
      <x:c r="H4" s="20" t="str">
        <x:v>Official nomination gives the centre of the nominated World Heritage property: 37°13′23.6712″N, 38°55′20.5104″E. This is a property locator, not an artefact context or individual building. Prefer it to unreferenced project digits. Nomination decimal seconds retained; property-centre coordinate, not a claim of field-survey precision. Verified site location in Figure 1 and the interactive map. Three modelled paths, one from each selected source zone, retain the original endpoint. The original and verified locations fall in the same model-grid cell, so the calculated cell path and cost are unchanged.</x:v>
      </x:c>
      <x:c r="I4" s="20" t="str">
        <x:v>Carter, T., Le Bourdonnec, F.-X., Poupeau, G. and Schmidt, K. 2009. From PIXE to pilgrimage? Obsidian sourcing at the Neolithic temple complex of Göbekli Tepe (SE Anatolia). In Abstracts of the 74th Annual Meeting: 71. Society for American Archaeology. | Carter, T., Le Bourdonnec, F.-X., Poupeau, G. and Schmidt, K. 2011. Towards an archaeology of pilgrimage: sourcing obsidian from the Neolithic temple complex of Göbekli Tepe. Paper listed in ASOR Annual Meeting programme, session A17. Carter et al. 2009: 71 | Carter et al. 2011: session A17 programme entry https://saa.org/common/Uploaded%20files/saadocs/AnnualMeeting/Abstract/abstract_2009.pdf | Coordinate source: https://whc.unesco.org/document/160483 | Carter, T., Moir, R., Wong, T., Campeau, K., Miyake, Y. and Maeda, O. 2021. 'Hunter-fisher-gatherer river transportation: insights from sourcing the obsidian of Hasankeyf Höyük, a Pre-Pottery Neolithic A village on the Upper Tigris (SE Turkey)'. Quaternary International 574: 27-42. https://doi.org/10.1016/j.quaint.2020.09.045 (section 4)</x:v>
      </x:c>
    </x:row>
    <x:row r="5" ht="92.4000015258789" hidden="0" customHeight="1">
      <x:c r="A5" s="20" t="str">
        <x:v>sefer</x:v>
      </x:c>
      <x:c r="B5" s="20" t="str">
        <x:v>Sefer Tepe</x:v>
      </x:c>
      <x:c r="C5" s="20" t="str">
        <x:v>Early PPNB proposed from architecture and lithic typology; newer excavation overview assigns the site to PPNB.</x:v>
      </x:c>
      <x:c r="D5" s="20"/>
      <x:c r="E5" s="20"/>
      <x:c r="F5" s="20" t="str">
        <x:v>Survey at Sefer Tepe recorded a scraper fragment and obsidian blade fragments; a newer excavation overview also reports a few obsidian specimens. The site is assigned to PPNB. No geochemical source attribution is published in these reports.</x:v>
      </x:c>
      <x:c r="G5" s="20" t="str">
        <x:v>Obsidian:flint tool ratio 1:7 in the survey report; no total obsidian count. The newer excavation overview reports a few specimens. Survey obsidian not independently phased; newer excavation overview does not publish specimen-level contexts or dates. No geochemical source attribution reported.</x:v>
      </x:c>
      <x:c r="H5" s="20" t="str">
        <x:v>Official atlas explicitly identifies Sefertepe and supplies this point. Official project description confirms the archaeological locality. Vici 69122 gives a different location about 1.2 km southwest; it was rejected in favour of the official archaeological locator. Frozen LCP endpoint remains unchanged. Five/six decimal places displayed by official atlas; positional accuracy not stated. Verified site location in Figure 1 and the interactive map. Three modelled paths, one from each selected source zone, retain the original endpoint. The original and verified locations fall in the same model-grid cell, so the calculated cell path and cost are unchanged.</x:v>
      </x:c>
      <x:c r="I5" s="20" t="str">
        <x:v>Güler, G., Çelik, B. and Güler, M. 2013. 'New Pre-Pottery Neolithic sites and cult centres in the Urfa Region'. Documenta Praehistorica 40: 291–303. https://doi.org/10.4312/dp.40.23 | Güldoğan, E. 2024. Sefertepe. In N. Karul, E. Özdoğan and A. Yavuzkır (eds), Şanlıurfa Müzesi Neolitik Çağ Kataloğu / Şanlıurfa Museum Neolithic Catalogue: 64–69. Güler et al. 2013: 296–97, Fig. 22 | Güldoğan 2024: 64–69, especially 66 https://doi.org/10.4312/dp.40.23 | Coordinate source: https://www.urfakulturatlasi.com.tr/envanter/detay/sefertepe</x:v>
      </x:c>
    </x:row>
    <x:row r="6" ht="121.19999694824219" hidden="0" customHeight="1">
      <x:c r="A6" s="20" t="str">
        <x:v>tasli</x:v>
      </x:c>
      <x:c r="B6" s="20" t="str">
        <x:v>Taşlı Tepe</x:v>
      </x:c>
      <x:c r="C6" s="20" t="str">
        <x:v>Early PPNB proposed from architecture and lithic typology.</x:v>
      </x:c>
      <x:c r="D6" s="20"/>
      <x:c r="E6" s="20"/>
      <x:c r="F6" s="20" t="str">
        <x:v>Surface survey at Taşlı Tepe recorded a small obsidian component, mainly blade pieces. Early PPNB is proposed from architecture and lithic typology. The obsidian remains unphased and unsourced.</x:v>
      </x:c>
      <x:c r="G6" s="20" t="str">
        <x:v>Small number; no numerical count published. Surface obsidian is not securely dated to an occupation phase. No geochemical source attribution reported.</x:v>
      </x:c>
      <x:c r="H6" s="20" t="str">
        <x:v>Primary and official sources identify the Neolithic site about 1 km north of Başbük. No primary/official numerical coordinate was recovered; the atlas explicitly has no precise location. The old map point exactly matches Vici 69123, stated ±25–100 m. A nearby duplicate Vici 77268 is not independent coordinate verification. Identity is clear, but a verified-only geographic layer should omit the point until site bounds or survey coordinates are independently checked. Frozen LCP endpoint remains available in the modelling layer. Gazetteer claims ±25–100 m, but source of positional measurement is undocumented; no accepted geographic latitude/longitude. Location not independently verified; retained in the evidence register without an occurrence marker. Three modelled paths from the selected source zones use an illustrative, unverified endpoint. These supplementary scenarios are excluded from the nine principal source–site paths.</x:v>
      </x:c>
      <x:c r="I6" s="20" t="str">
        <x:v>Güler, G., Çelik, B. and Güler, M. 2013. 'New Pre-Pottery Neolithic sites and cult centres in the Urfa Region'. Documenta Praehistorica 40: 291–303. https://doi.org/10.4312/dp.40.23 Güler et al. 2013: 293, Fig. 4 https://doi.org/10.4312/dp.40.23 | Coordinate source: https://doi.org/10.4312/dp.40.23</x:v>
      </x:c>
    </x:row>
    <x:row r="7" ht="159.60000610351562" hidden="0" customHeight="1">
      <x:c r="A7" s="20" t="str">
        <x:v>hamzan</x:v>
      </x:c>
      <x:c r="B7" s="20" t="str">
        <x:v>Hamzan Tepe</x:v>
      </x:c>
      <x:c r="C7" s="20" t="str">
        <x:v>PPNB component identified by lithic typology; Palaeolithic material also occurs.</x:v>
      </x:c>
      <x:c r="D7" s="20"/>
      <x:c r="E7" s="20"/>
      <x:c r="F7" s="20" t="str">
        <x:v>Survey at Hamzan Tepe recorded two translucent black obsidian blade fragments. PPNB and Palaeolithic material both occur at the site. The obsidian has no secure phase or geochemical source assignment.</x:v>
      </x:c>
      <x:c r="G7" s="20" t="str">
        <x:v>Two blade fragments. Mixed surface assemblage; the two obsidian fragments have no independent phase/date. No geochemical source attribution reported.</x:v>
      </x:c>
      <x:c r="H7" s="20" t="str">
        <x:v>OSM names an archaeological site at this point. Its identity and vicinity are independently corroborated by Çelik’s primary site report, topographic description and the official university field inventory (UTM E482430, N4104237; archaeological survey by Şükrü Gürler and Bahattin Çelik). The UTM report omits datum/zone; therefore do not present a silently assumed conversion as an exact published WGS84 fix. Zone 37N is geographically implied: a WGS84 conversion lies about 200 m away; an ED50 interpretation lies about 100 m away. These support the locality but do not verify the exact OSM pin. The locality is credible, but neither the exact OSM point nor a definite datum transformation can be independently verified. Omit the geographic marker from the verified-only layer; retain the frozen LCP endpoint. OSM and primary UTM records identify a regional locality, but positional accuracy and datum are unresolved; no accepted geographic coordinate. Location not independently verified; retained in the evidence register without an occurrence marker. Three modelled paths from the selected source zones use an illustrative, unverified endpoint. These supplementary scenarios are excluded from the nine principal source–site paths.</x:v>
      </x:c>
      <x:c r="I7" s="20" t="str">
        <x:v>Çelik, B. 2010. Hamzan Tepe in the light of new finds. Documenta Praehistorica 37: 257–68. Çelik 2010: 259–62, Fig. 9.21–22, conclusion 266 https://doi.org/10.4312/dp.37.22 | Coordinate source: https://www.openstreetmap.org/node/12127534092</x:v>
      </x:c>
    </x:row>
    <x:row r="8" ht="28.799999237060547" hidden="0" customHeight="1">
      <x:c r="A8" s="20" t="str">
        <x:v>jerf</x:v>
      </x:c>
      <x:c r="B8" s="20" t="str">
        <x:v>Jerf el Ahmar</x:v>
      </x:c>
      <x:c r="C8" s="20" t="str">
        <x:v>Pre-Pottery Neolithic A (PPNA)</x:v>
      </x:c>
      <x:c r="D8" s="20" t="n">
        <x:v>9500</x:v>
      </x:c>
      <x:c r="E8" s="20" t="n">
        <x:v>8700</x:v>
      </x:c>
      <x:c r="F8" s="20" t="str">
        <x:v>Middle Euphrates PPNA village used as a comparator with published source assignments; itemised reporting is incomplete.</x:v>
      </x:c>
      <x:c r="G8" s="20" t="str">
        <x:v>Abbès et al. (2003: 163–65) report 43 newly analysed artefacts and one earlier attribution: 42 assigned to East Göllü Dağ and two to calc-alkaline Bingöl. The article provides analytical methods, source comparisons, plots and source totals, but no complete artefact-by-artefact register. These are published source assignments whose itemised reporting is incomplete. The Bingöl/Solhan model endpoint remains a geographical proxy, not a verified location of the chemically assigned calc-alkaline source.</x:v>
      </x:c>
      <x:c r="H8" s="20" t="str">
        <x:v>Two regional comparator scenarios from Göllü Dağ/Kömürcü and Bingöl/Solhan. The sample includes calc-alkaline Bingöl obsidian, but the Bingöl/Solhan model point is not a verified location of that source.</x:v>
      </x:c>
      <x:c r="I8" s="20" t="str">
        <x:v>Abbès et al. 2003, Provenance of the Jerf el Ahmar obsidians https://doi.org/10.1016/S0022-3093(03)00299-0</x:v>
      </x:c>
    </x:row>
    <x:row r="9" ht="28.799999237060547" hidden="0" customHeight="1">
      <x:c r="A9" s="20" t="str">
        <x:v>kortik</x:v>
      </x:c>
      <x:c r="B9" s="20" t="str">
        <x:v>Körtik Tepe</x:v>
      </x:c>
      <x:c r="C9" s="20" t="str">
        <x:v>Epipalaeolithic–PPNA</x:v>
      </x:c>
      <x:c r="D9" s="20" t="n">
        <x:v>10400</x:v>
      </x:c>
      <x:c r="E9" s="20" t="n">
        <x:v>9250</x:v>
      </x:c>
      <x:c r="F9" s="20" t="str">
        <x:v>Upper Tigris early sedentary settlement and cemetery used here as an artefact-level provenance comparator.</x:v>
      </x:c>
      <x:c r="G9" s="20" t="str">
        <x:v>EDXRF assignments for 120 selected artefacts, including two surface specimens, identify four reported eastern Anatolian source groups. Sampling represented raw-material diversity; the Muş attribution remains tentative. The analysed profile is not an unbiased census of the site and cannot establish the source composition of unsourced Şanlıurfa assemblages.</x:v>
      </x:c>
      <x:c r="H9" s="20" t="str">
        <x:v>Two regional comparator scenarios from representative Bingöl/Solhan and Nemrut Dağ points. Source regions are represented in the analysed sample; the model does not locate ancient collection places or travelled routes.</x:v>
      </x:c>
      <x:c r="I9" s="20" t="str">
        <x:v>Carter et al. 2013, Networks and Neolithisation: sourcing obsidian from Körtik Tepe https://doi.org/10.1016/j.jas.2012.08.003</x:v>
      </x:c>
    </x:row>
    <x:row r="10" ht="38.400001525878906" hidden="0" customHeight="1">
      <x:c r="A10" s="20" t="str">
        <x:v>zarzi</x:v>
      </x:c>
      <x:c r="B10" s="20" t="str">
        <x:v>Zarzi Cave</x:v>
      </x:c>
      <x:c r="C10" s="20" t="inlineStr">
        <x:is>
          <x:t xml:space="preserve">Epipalaeolithic; c. 18,000–16,000 years ago by regional comparison; the excavated layer is not directly radiocarbon-dated.</x:t>
        </x:is>
      </x:c>
      <x:c r="D10" s="20"/>
      <x:c r="E10" s="20"/>
      <x:c r="F10" s="20" t="str">
        <x:v>Epipalaeolithic cave site in Iraqi Kurdistan, much earlier than Taş Tepeler but important for deep antecedents of long-distance obsidian movement.</x:v>
      </x:c>
      <x:c r="G10" s="20" t="str">
        <x:v>Two obsidian artefacts were sourced to Nemrut Dağ, showing that rare long-distance obsidian movement into the Zagros foothills predates the PPN horizon.</x:v>
      </x:c>
      <x:c r="H10" s="20" t="str">
        <x:v>Coordinate for Zarzi in Iraqi Kurdistan, matching the Frahm and Tryon site location closely.</x:v>
      </x:c>
      <x:c r="I10" s="20" t="str">
        <x:v>Zarzi Cave provenance study &lt;https://www.sciencedirect.com/science/article/pii/S2352409X18304395&gt;</x:v>
      </x:c>
    </x:row>
    <x:row r="11" ht="67.19999694824219" hidden="0" customHeight="1">
      <x:c r="A11" s="20" t="str">
        <x:v>kenan</x:v>
      </x:c>
      <x:c r="B11" s="20" t="str">
        <x:v>Kenan Tepe</x:v>
      </x:c>
      <x:c r="C11" s="20" t="str">
        <x:v>c. 4600-1800 BCE</x:v>
      </x:c>
      <x:c r="D11" s="20" t="n">
        <x:v>4600</x:v>
      </x:c>
      <x:c r="E11" s="20" t="n">
        <x:v>1800</x:v>
      </x:c>
      <x:c r="F11" s="20" t="str">
        <x:v>Upper Tigris multi-period settlement with a large pXRF obsidian dataset.</x:v>
      </x:c>
      <x:c r="G11" s="20" t="str">
        <x:v>Analysed artefacts are dominated by Nemrut and Bingöl A/B, with rarer Meydan, Muş, Pasinler, Arteni, Sarıkamış, and Syunik assignments; unresolved groups are not routed as named sources.</x:v>
      </x:c>
      <x:c r="H11" s="20" t="str">
        <x:v>Large pXRF case study on the Upper Tigris; coordinates are from the Pleiades point based on the primary excavation report.</x:v>
      </x:c>
      <x:c r="I11" s="20" t="str">
        <x:v>Kenan Tepe pXRF study &lt;https://doi.org/10.1016/j.jasrep.2016.10.014&gt;; Kenan Tepe coordinates &lt;https://pleiades.stoa.org/places/381896576/point-location&gt;; Meydan Dağ coordinate proxy &lt;https://handwiki.org/wiki/Earth%3AMount_Meydan&gt;; Erzurum and Kars source study &lt;https://missioncaucase.hypotheses.org/files/2016/03/Chataigner-Isikli2014_ObsidErzurumKars.pdf&gt;; Armenian source synthesis &lt;https://arar.sci.am/Content/379345/Meliksetian%20et%20al.2024%20Obsidian-2024.pdf&gt;</x:v>
      </x:c>
    </x:row>
    <x:row r="12" ht="48" hidden="0" customHeight="1">
      <x:c r="A12" s="20" t="str">
        <x:v>catalhoyuk</x:v>
      </x:c>
      <x:c r="B12" s="20" t="str">
        <x:v>Çatalhöyük East</x:v>
      </x:c>
      <x:c r="C12" s="20" t="str">
        <x:v>ECN c. 7000-6300 BCE</x:v>
      </x:c>
      <x:c r="D12" s="20" t="n">
        <x:v>7000</x:v>
      </x:c>
      <x:c r="E12" s="20" t="n">
        <x:v>6300</x:v>
      </x:c>
      <x:c r="F12" s="20" t="str">
        <x:v>Large central Anatolian Neolithic settlement, used here for its Early Ceramic Neolithic obsidian sourcing evidence.</x:v>
      </x:c>
      <x:c r="G12" s="20" t="inlineStr">
        <x:is>
          <x:t xml:space="preserve">Most obsidian derives from nearby Cappadocian Göllü Dağ/Nenezi sources; a small set of eastern Anatolian peralkaline blades has unresolved Bingöl/Nemrut attribution.</x:t>
        </x:is>
      </x:c>
      <x:c r="H12" s="20" t="inlineStr">
        <x:is>
          <x:t xml:space="preserve">Central Anatolian methodological comparator; the eastern Anatolian source discussion refers specifically to Early Ceramic Neolithic peralkaline blades.</x:t>
        </x:is>
      </x:c>
      <x:c r="I12" s="20" t="str">
        <x:v>Çatalhöyük eastern Anatolian obsidian study &lt;https://www.cambridge.org/core/journals/antiquity/article/abs/eastern-anatolian-obsidians-at-catalhoyuk-and-the-reconfiguration-of-regional-interaction-in-the-early-ceramic-neolithic/F43C84ED4CE5A0910FE5938905D06BC5&gt;; Çatalhöyük coordinates &lt;https://latitudelongitude.org/tr/catalhoeyuek/&gt;</x:v>
      </x:c>
    </x:row>
    <x:row r="13" ht="38.400001525878906" hidden="0" customHeight="1">
      <x:c r="A13" s="20" t="str">
        <x:v>hasankeyf_global</x:v>
      </x:c>
      <x:c r="B13" s="20" t="str">
        <x:v>Hasankeyf Höyük</x:v>
      </x:c>
      <x:c r="C13" s="20" t="str">
        <x:v>Tenth millennium cal BC</x:v>
      </x:c>
      <x:c r="D13" s="20" t="n">
        <x:v>10000</x:v>
      </x:c>
      <x:c r="E13" s="20" t="n">
        <x:v>9000</x:v>
      </x:c>
      <x:c r="F13" s="20" t="str">
        <x:v>Tenth-millennium cal BC PPNA village on the Upper Tigris, used here as an artefact-level provenance comparator; its riverine setting is geographical context only.</x:v>
      </x:c>
      <x:c r="G13" s="20" t="str">
        <x:v>Of 332 analysed artefacts, 307 were assigned to Nemrut Dağ. The sampled material came from secondary deposits. Source concentration is an analytical result; boat transport is an interpretation. No path to Hasankeyf is modelled here.</x:v>
      </x:c>
      <x:c r="H13" s="20" t="str">
        <x:v>Mapped Upper Tigris comparator; no modelled path.</x:v>
      </x:c>
      <x:c r="I13" s="20" t="str">
        <x:v>Carter et al. 2021, Hasankeyf Höyük obsidian provenance https://doi.org/10.1016/j.quaint.2020.09.045</x:v>
      </x:c>
    </x:row>
    <x:row r="14" ht="48" hidden="0" customHeight="1">
      <x:c r="A14" s="20" t="str">
        <x:v>abu_hureyra</x:v>
      </x:c>
      <x:c r="B14" s="20" t="str">
        <x:v>Tell Abu Hureyra</x:v>
      </x:c>
      <x:c r="C14" s="20" t="str">
        <x:v>Abu Hureyra 2 phases 6–9; 8000–7000 BP in the poster's terminology</x:v>
      </x:c>
      <x:c r="D14" s="20"/>
      <x:c r="E14" s="20"/>
      <x:c r="F14" s="20" t="str">
        <x:v>Later Middle Euphrates contextual comparator represented by poster-derived analytical reporting.</x:v>
      </x:c>
      <x:c r="G14" s="20" t="str">
        <x:v>The 2011 poster reports EDXRF of 171 artefacts from Abu Hureyra 2, Trench E, phases 6–9 (PPNC–early Pottery Neolithic). Its wider Epipalaeolithic occupation does not date these samples. No complete artefact-level dataset is printed; the point remains contextual and unmodelled.</x:v>
      </x:c>
      <x:c r="H14" s="20" t="str">
        <x:v>Contextual and unmodelled</x:v>
      </x:c>
      <x:c r="I14" s="20" t="str">
        <x:v>Brown and Carter 2011, Networking in the Neolithic: Obsidian Sourcing at Abu Hureyra</x:v>
      </x:c>
    </x:row>
    <x:row r="15" ht="145.1999969482422" hidden="0" customHeight="1">
      <x:c r="A15" s="38" t="str">
        <x:v>ayanlar</x:v>
      </x:c>
      <x:c r="B15" s="38" t="str">
        <x:v>Ayanlar Höyük</x:v>
      </x:c>
      <x:c r="C15" s="38" t="str">
        <x:v>Early to middle PPNB proposed from architecture and lithic typology; Byzantine remains also occur.</x:v>
      </x:c>
      <x:c r="D15" s="38"/>
      <x:c r="E15" s="38"/>
      <x:c r="F15" s="38" t="str">
        <x:v>Surface survey at Ayanlar Höyük recorded very few obsidian chips and pieces of debitage. The site is assigned to early–middle PPNB by typological comparison, with Byzantine remains also present. The obsidian is not securely phased or sourced.</x:v>
      </x:c>
      <x:c r="G15" s="38" t="str">
        <x:v>Very small number; no numerical count published. Surface obsidian unphased. No geochemical source attribution reported.</x:v>
      </x:c>
      <x:c r="H15" s="38" t="str">
        <x:v>Official atlas identifies Gre Hut/Ayanlar archaeological mound and provides this coordinate. Primary report identifies a wider multi-hillock settlement under/north of Ayanlar village. The official locator differs from the old OSM-derived centre by about 176 m; neither is an artefact findspot. Use the official representative archaeological locator without revising the primary report’s settlement dimensions from the web entry. Six/five decimals displayed; official representative site point; positional accuracy unspecified. Verified occurrence locator in Figure 1 and interactive map. No modelled path.</x:v>
      </x:c>
      <x:c r="I15" s="38" t="str">
        <x:v>Çelik, B. 2017. A new Pre-Pottery Neolithic site in Southeastern Turkey: Ayanlar Höyük (Gre Hut). Documenta Praehistorica 44: 360–67. Çelik 2017: 360, 362, 364 https://journals.uni-lj.si/DocumentaPraehistorica/article/view/44.22 | Coordinate source: https://www.urfakulturatlasi.com.tr/envanter/detay/ayanlar-hoyugu-gre-hut</x:v>
      </x:c>
    </x:row>
    <x:row r="16" ht="171.60000610351562" hidden="0" customHeight="1">
      <x:c r="A16" s="38" t="str">
        <x:v>yeni_mahalle</x:v>
      </x:c>
      <x:c r="B16" s="38" t="str">
        <x:v>Yeni Mahalle/Balıklıgöl</x:v>
      </x:c>
      <x:c r="C16" s="38" t="str">
        <x:v>Early Neolithic profile; PPNA–early PPNB proposed from lithic comparison.</x:v>
      </x:c>
      <x:c r="D16" s="38"/>
      <x:c r="E16" s="38"/>
      <x:c r="F16" s="38" t="str">
        <x:v>An investigated Early Neolithic street profile at Yeni Mahalle/Balıklıgöl yielded 15 obsidian tools. The report provides better context than surface collection but no individual source assignments. The Urfa Man eye inlays are a separate record with weaker archaeological context.</x:v>
      </x:c>
      <x:c r="G16" s="38" t="str">
        <x:v>15 obsidian tools in the investigated street profile. Better contextual control than undifferentiated surface survey, but no individual obsidian source/context table. No geochemical source attribution reported.</x:v>
      </x:c>
      <x:c r="H16" s="38" t="str">
        <x:v>The original coordinate is exactly the Vici archaeological point north of Balıklıgöl, with stated ±25–100 m accuracy. Reports identify the PPN locality in the built-up Yeni Mahalle area, but a numerical primary/official coordinate tying this exact point to the exposed archaeological profile was not recovered. Do not substitute the modern quarter centroid, lake centre or statue’s museum location. Omit from verified-only geographic markers pending independent identification of the excavation/profile location. Vici states ±25–100 m; measurement provenance not given; no accepted geographic latitude/longitude. Location not independently verified; retained in evidence register but not mapped. No modelled path.</x:v>
      </x:c>
      <x:c r="I16" s="38" t="str">
        <x:v>Çelik, B. 2000. An early Neolithic settlement in the center of Şanlıurfa, Turkey. Neo-Lithics 2–3/00: 4–6. | Healey, E. 2021. Not only a tool-stone: other ways of using obsidian in the Near East. Journal of Lithic Studies 8 (3): 25–83. Çelik 2000: 4–6, especially 5 | Healey 2021: 42 (inlays; contextual association less secure) https://www.exoriente.org/repository/NEO-LITHICS/NEO-LITHICS_2000_2.pdf | Coordinate source: https://vici.org/vici/72265/</x:v>
      </x:c>
    </x:row>
    <x:row r="17" ht="171.60000610351562" hidden="0" customHeight="1">
      <x:c r="A17" s="38" t="str">
        <x:v>gurcutepe</x:v>
      </x:c>
      <x:c r="B17" s="38" t="str">
        <x:v>Gürcütepe</x:v>
      </x:c>
      <x:c r="C17" s="38" t="str">
        <x:v>Local mound complex includes Aceramic Neolithic to Late Chalcolithic occupations; the sampled phases remain unresolved.</x:v>
      </x:c>
      <x:c r="D17" s="38"/>
      <x:c r="E17" s="38"/>
      <x:c r="F17" s="38" t="str">
        <x:v>A 2024 conference abstract reports EDXRF analysis of more than 100 pieces from Gürcütepe I, II and IV. These are mound units, not occupation phases. The abstract supplies neither sampled phases nor source results or a specimen table.</x:v>
      </x:c>
      <x:c r="G17" s="38" t="str">
        <x:v>More than 100 pieces analysed; exact number not reported. The abstract does not establish which occupation phases the more than 100 analysed pieces represent. Analysis reported without source results or individual assignments.</x:v>
      </x:c>
      <x:c r="H17" s="38" t="str">
        <x:v>Official Şanlıurfa Governorship atlas supplies a representative point for the Gürcütepe mound complex. Its description distinguishes four mounds and associated flat areas, spanning about 1,200 m east–west. This point is approximately 3 km from the older Wikidata-derived point. Prefer the official archaeological locator, document the correction and do not label it as Gürcütepe I, II, III or IV or as an obsidian findspot. No local LCP endpoint exists for Gürcütepe. Six decimals displayed by official atlas; representative complex point, with positional accuracy unstated; component/context cannot be inferred. Verified occurrence locator in Figure 1 and interactive map. No modelled path.</x:v>
      </x:c>
      <x:c r="I17" s="38" t="str">
        <x:v>Carter, T., Rudner, M., Moir, R. and Schmidt, K. 2024. EDXRF sourcing of obsidian artefacts from Neolithic Gürcütepe, Türkiye. Poster abstract 2069. In World Neolithic Congress 2024: Abstracts: 783. Carter et al. 2024: 783, poster abstract 2069 https://www.worldneolithiccongress.org/assets/files/WNC2024-E-Abstracts%20Book.pdf | Coordinate source: https://www.urfakulturatlasi.com.tr/envanter/detay/gurcutepe-hoyukleri</x:v>
      </x:c>
    </x:row>
    <x:row r="18" ht="132" hidden="0" customHeight="1">
      <x:c r="A18" s="37" t="str">
        <x:v>inanli</x:v>
      </x:c>
      <x:c r="B18" s="37" t="str">
        <x:v>İnanlı Tepe</x:v>
      </x:c>
      <x:c r="C18" s="37" t="str">
        <x:v>Early PPNB proposed from architecture and flint typology.</x:v>
      </x:c>
      <x:c r="D18" s="37"/>
      <x:c r="E18" s="37"/>
      <x:c r="F18" s="37" t="str">
        <x:v>Surface survey at İnanlı Tepe recorded rare obsidian flakes. An early PPNB occupation is proposed from architecture and flint typology. The obsidian is not independently dated or sourced.</x:v>
      </x:c>
      <x:c r="G18" s="37" t="str">
        <x:v>Rare; exact count not reported. Surface obsidian has no independently established occupation phase. No geochemical source attribution reported.</x:v>
      </x:c>
      <x:c r="H18" s="37" t="str">
        <x:v>Primary report identifies the northern edge of İnanlı village, about 12 km north of Sefer Tepe, with two low hills and a dry stream south. Its regional map and relative distances do not establish a precise archaeological marker. Official atlas search returned no matching entry; namesake villages elsewhere were rejected. Do not calculate a point from distance/bearing. Locality description and regional map only; no accepted coordinate. Location not independently verified; retained in evidence register but not mapped. No modelled path.</x:v>
      </x:c>
      <x:c r="I18" s="37" t="str">
        <x:v>Güler, G., Çelik, B. and Güler, M. 2013. 'New Pre-Pottery Neolithic sites and cult centres in the Urfa Region'. Documenta Praehistorica 40: 291–303. https://doi.org/10.4312/dp.40.23 Güler et al. 2013: p. 294 https://doi.org/10.4312/dp.40.23 | Coordinate source: https://doi.org/10.4312/dp.40.23</x:v>
      </x:c>
    </x:row>
    <x:row r="19" ht="171.60000610351562" hidden="0" customHeight="1">
      <x:c r="A19" s="37" t="str">
        <x:v>basaran</x:v>
      </x:c>
      <x:c r="B19" s="37" t="str">
        <x:v>Başaran Höyük</x:v>
      </x:c>
      <x:c r="C19" s="37" t="str">
        <x:v>Late PPNA–early PPNB proposed from architecture and flint typology; Bronze Age, Iron Age and Byzantine material also occurs.</x:v>
      </x:c>
      <x:c r="D19" s="37"/>
      <x:c r="E19" s="37"/>
      <x:c r="F19" s="37" t="str">
        <x:v>Surface survey at Başaran Höyük recorded rare obsidian blade fragments. The proposed late PPNA–early PPNB component occurs alongside later material. No secure obsidian phase or source assignment is reported.</x:v>
      </x:c>
      <x:c r="G19" s="37" t="str">
        <x:v>Rare; exact count not reported. Surface obsidian has no independently established occupation phase. No geochemical source attribution reported.</x:v>
      </x:c>
      <x:c r="H19" s="37" t="str">
        <x:v>Official atlas identifies the prominent mound and active cemetery inside Başaran village. This matches the primary report’s mound/cemetery identity and later-period remains. Atlas chronology alone is not used to assign obsidian. Prefer official locator over Vici, which is about 225 m southwest. The map is for the archaeological locality; no obsidian findspot is implied. A south/north directional inconsistency in the older English account of Sefer’s relationship is not used to generate coordinates. Seven decimals displayed by official atlas; positional accuracy unspecified; representative mound locator. Verified occurrence locator in Figure 1 and interactive map. No modelled path.</x:v>
      </x:c>
      <x:c r="I19" s="37" t="str">
        <x:v>Güler, G., Çelik, B. and Güler, M. 2013. 'New Pre-Pottery Neolithic sites and cult centres in the Urfa Region'. Documenta Praehistorica 40: 291–303. https://doi.org/10.4312/dp.40.23 Güler et al. 2013: p. 295, fig. 12.10 https://doi.org/10.4312/dp.40.23 | Coordinate source: https://www.urfakulturatlasi.com.tr/envanter/detay/basaran-hello-bello-hoyugu</x:v>
      </x:c>
    </x:row>
    <x:row r="20" ht="118.80000305175781" hidden="0" customHeight="1">
      <x:c r="A20" s="37" t="str">
        <x:v>herzo</x:v>
      </x:c>
      <x:c r="B20" s="37" t="str">
        <x:v>Herzo Tepe</x:v>
      </x:c>
      <x:c r="C20" s="37" t="str">
        <x:v>Late PPNA–early PPNB proposed from architecture and flint typology; Byzantine remains also occur.</x:v>
      </x:c>
      <x:c r="D20" s="37"/>
      <x:c r="E20" s="37"/>
      <x:c r="F20" s="37" t="str">
        <x:v>Surface survey at Herzo Tepe recorded rare obsidian blade fragments. Architecture and flint typology suggest late PPNA–early PPNB, but later tomb construction and agriculture disturbed the site. The obsidian is not securely phased or sourced.</x:v>
      </x:c>
      <x:c r="G20" s="37" t="str">
        <x:v>Rare; exact count not reported. Surface obsidian has no independently established occupation phase. No geochemical source attribution reported.</x:v>
      </x:c>
      <x:c r="H20" s="37" t="str">
        <x:v>Primary reports identify a small archaeological settlement north of Başaran. Vici supplies a point with ±100–500 m accuracy; report maps and distance descriptions support its broad locality but do not independently verify this exact point. No matching official atlas archaeological record was found. Retain evidence without a precise marker. Gazetteer states ±100–500 m; no accepted verified coordinate. Location not independently verified; retained in evidence register but not mapped. No modelled path.</x:v>
      </x:c>
      <x:c r="I20" s="37" t="str">
        <x:v>Güler, G., Çelik, B. and Güler, M. 2013. 'New Pre-Pottery Neolithic sites and cult centres in the Urfa Region'. Documenta Praehistorica 40: 291–303. https://doi.org/10.4312/dp.40.23 Güler et al. 2013: pp. 295–96, fig. 15.5 https://doi.org/10.4312/dp.40.23 | Coordinate source: https://doi.org/10.4312/dp.40.23</x:v>
      </x:c>
    </x:row>
    <x:row r="21" ht="132" hidden="0" customHeight="1">
      <x:c r="A21" s="37" t="str">
        <x:v>kocanizam</x:v>
      </x:c>
      <x:c r="B21" s="37" t="str">
        <x:v>Kocanizam Tepe</x:v>
      </x:c>
      <x:c r="C21" s="37" t="str">
        <x:v>Late PPNA–early PPNB proposed from flint typology and a possible pillar fragment; Byzantine remains also occur.</x:v>
      </x:c>
      <x:c r="D21" s="37"/>
      <x:c r="E21" s="37"/>
      <x:c r="F21" s="37" t="str">
        <x:v>Survey at Kocanizam Tepe recorded obsidian blade fragments and material assigned to late PPNA–early PPNB. Byzantine construction substantially affected the mound. The obsidian remains unphased and unsourced.</x:v>
      </x:c>
      <x:c r="G21" s="37" t="str">
        <x:v>Exact count not reported. Surface obsidian has no independently established occupation phase. No geochemical source attribution reported.</x:v>
      </x:c>
      <x:c r="H21" s="37" t="str">
        <x:v>Primary reports and maps identify the archaeological locality in the Kocanizam area; village/settlement wording varies between accounts. Vici offers a ±100–500 m point. Neither a primary numeric coordinate nor independently checked site bounds were recovered. Do not equate the modern village point with an archaeological settlement automatically. Gazetteer states ±100–500 m; no accepted verified coordinate. Location not independently verified; retained in evidence register but not mapped. No modelled path.</x:v>
      </x:c>
      <x:c r="I21" s="37" t="str">
        <x:v>Güler, G., Çelik, B. and Güler, M. 2013. 'New Pre-Pottery Neolithic sites and cult centres in the Urfa Region'. Documenta Praehistorica 40: 291–303. https://doi.org/10.4312/dp.40.23 Güler et al. 2013: p. 296, fig. 18.6–7 https://doi.org/10.4312/dp.40.23 | Coordinate source: https://doi.org/10.4312/dp.40.23</x:v>
      </x:c>
    </x:row>
    <x:row r="22" ht="118.80000305175781" hidden="0" customHeight="1">
      <x:c r="A22" s="37" t="str">
        <x:v>kurt</x:v>
      </x:c>
      <x:c r="B22" s="37" t="str">
        <x:v>Kurt Tepesi</x:v>
      </x:c>
      <x:c r="C22" s="37" t="str">
        <x:v>PPN settlement; late PPNA–early PPNB proposed from pillar comparisons in Çelik 2015a. The 2023 report retains a broad PPN attribution.</x:v>
      </x:c>
      <x:c r="D22" s="37"/>
      <x:c r="E22" s="37"/>
      <x:c r="F22" s="37" t="str">
        <x:v>Surface survey at Kurt Tepesi recorded very little obsidian. The settlement was assigned to the late PPNA–early PPNB through pillar comparisons. No secure obsidian date or geochemical source assignment is reported.</x:v>
      </x:c>
      <x:c r="G22" s="37" t="str">
        <x:v>Very scarce; exact count not reported. Surface obsidian has no independently established occupation phase. No geochemical source attribution reported.</x:v>
      </x:c>
      <x:c r="H22" s="37" t="str">
        <x:v>Official archaeological inventory names Kurt Tepesi/Kuça Gura near Kapaklı and identifies the PPN settlement and pillars. This is the plateau site, not namesake Kurt hills in Hakkari, Hatay or western Şanlıurfa. Official point selected; no relation to frozen LCP endpoints. Five/six decimals displayed by official atlas; positional accuracy unspecified. Verified occurrence locator in Figure 1 and interactive map. No modelled path.</x:v>
      </x:c>
      <x:c r="I22" s="37" t="str">
        <x:v>Çelik, B. 2015a. 'New Neolithic cult centres and domestic settlements in the light of Urfa Region Surveys'. Documenta Praehistorica 42: 353–364. https://doi.org/10.4312/dp.42.25 | Çelik, B. and Tosyagülü Çelik, H. 2023. Kurt Tepesi çevresindeki yerleşimler ve avlaklar. Karadeniz Uluslararası Bilimsel Dergi 59: 183–92. Çelik 2015a: pp. 354, 358 | Çelik and Tosyagülü Çelik 2023: 185–86 https://doi.org/10.4312/dp.42.25 | Coordinate source: https://www.urfakulturatlasi.com.tr/envanter/detay/kurt-tepesi-kuca-gura</x:v>
      </x:c>
    </x:row>
    <x:row r="23" ht="118.80000305175781" hidden="0" customHeight="1">
      <x:c r="A23" s="37" t="str">
        <x:v>domuzcurnu</x:v>
      </x:c>
      <x:c r="B23" s="37" t="str">
        <x:v>Domuzcurnu Tepesi</x:v>
      </x:c>
      <x:c r="C23" s="37" t="str">
        <x:v>Pre-Pottery Neolithic proposed from surface lithics; subphase unresolved.</x:v>
      </x:c>
      <x:c r="D23" s="37"/>
      <x:c r="E23" s="37"/>
      <x:c r="F23" s="37" t="str">
        <x:v>Survey at Domuzcurnu Tepesi recorded very few obsidian blade and flake fragments. The lithic assemblage is assigned to the PPN, but no stratified obsidian context or source assignment is reported.</x:v>
      </x:c>
      <x:c r="G23" s="37" t="str">
        <x:v>Very small amount; exact count not reported. Surface obsidian has no independently established occupation phase. No geochemical source attribution reported.</x:v>
      </x:c>
      <x:c r="H23" s="37" t="str">
        <x:v>Curna/Cura Henzir is the same Kızılburç-area locality, not an additional case. Reports locate the hill about 3.5 km southeast of Kızılburç and supply a regional map; no primary numerical coordinate or unambiguous independently mapped archaeological feature was recovered. Do not derive a precise pin from the village distance. Relative location and coarse publication map only. Location not independently verified; retained in evidence register but not mapped. No modelled path.</x:v>
      </x:c>
      <x:c r="I23" s="37" t="str">
        <x:v>Çelik, B. 2015a. 'New Neolithic cult centres and domestic settlements in the light of Urfa Region Surveys'. Documenta Praehistorica 42: 353–364. https://doi.org/10.4312/dp.42.25 Çelik 2015a: p. 356 https://doi.org/10.4312/dp.42.25 | Coordinate source: https://doi.org/10.4312/dp.42.25</x:v>
      </x:c>
    </x:row>
    <x:row r="24" ht="118.80000305175781" hidden="0" customHeight="1">
      <x:c r="A24" s="37" t="str">
        <x:v>aksoy</x:v>
      </x:c>
      <x:c r="B24" s="37" t="str">
        <x:v>Aksoy Tepe</x:v>
      </x:c>
      <x:c r="C24" s="37" t="str">
        <x:v>Reported PPN component alongside Middle Palaeolithic and possible Epipalaeolithic finds.</x:v>
      </x:c>
      <x:c r="D24" s="37"/>
      <x:c r="E24" s="37"/>
      <x:c r="F24" s="37" t="str">
        <x:v>Survey at Aksoy Tepe recorded two obsidian blade fragments among mixed surface material. A PPN component occurs alongside earlier lithics. The obsidian cannot be assigned securely to a particular phase or source.</x:v>
      </x:c>
      <x:c r="G24" s="37" t="str">
        <x:v>Two blade fragments. Surface obsidian has no independently established occupation phase. No geochemical source attribution reported.</x:v>
      </x:c>
      <x:c r="H24" s="37" t="str">
        <x:v>Retained site is south of Aşağı İkizce in the Tektek Mountains, with two later tumuli. No archaeological numerical coordinate found. The official atlas Aksoy Höyük at Altınköy/Ceylanpınar beside the Syrian frontier is a different mound and was rejected. It must not supply the retained Aksoy Tepe’s coordinate. Relative location and regional map only. Location not independently verified; retained in evidence register but not mapped. No modelled path.</x:v>
      </x:c>
      <x:c r="I24" s="37" t="str">
        <x:v>Çelik, B. and Bingöl, A. 2016. 'Şanlıurfa Province Central District Tektek Mountains Year 2015 Surface Survey'. Kafkas Üniversitesi Sosyal Bilimler Enstitüsü Dergisi, Ek Sayı 1: 1–20. https://doi.org/10.9775/kausbed.2016.030 Çelik and Bingöl 2016: p. 5 https://www.kafkas.edu.tr/dosyalar/sobedergi/file/19/1.pdf | Coordinate source: https://doi.org/10.9775/kausbed.2016.030</x:v>
      </x:c>
    </x:row>
    <x:row r="25" ht="105.5999984741211" hidden="0" customHeight="1">
      <x:c r="A25" s="37" t="str">
        <x:v>suvan</x:v>
      </x:c>
      <x:c r="B25" s="37" t="str">
        <x:v>Suvan Tepesi</x:v>
      </x:c>
      <x:c r="C25" s="37" t="str">
        <x:v>Pre-Pottery Neolithic proposed from lithics and circular buildings; later tumuli occur on the hill.</x:v>
      </x:c>
      <x:c r="D25" s="37"/>
      <x:c r="E25" s="37"/>
      <x:c r="F25" s="37" t="str">
        <x:v>Surface survey at Suvan Tepesi recorded obsidian blade fragments at a settlement assigned to the PPN. Later tumuli also occur on the hill. The obsidian has no secure phase or source assignment.</x:v>
      </x:c>
      <x:c r="G25" s="37" t="str">
        <x:v>Exact count not reported. Surface obsidian has no independently established occupation phase. No geochemical source attribution reported.</x:v>
      </x:c>
      <x:c r="H25" s="37" t="str">
        <x:v>Settlement south of a hill with three later tumuli, about 2.5 km east of Bağışlar. Numerical archaeological coordinates were not recovered. The later Suvan northeast-slope occurrence is not automatically the same locus. Do not calculate coordinates from distance/bearing. Relative location and regional map only. Location not independently verified; retained in evidence register but not mapped. No modelled path.</x:v>
      </x:c>
      <x:c r="I25" s="37" t="str">
        <x:v>Çelik, B. and Bingöl, A. 2016. 'Şanlıurfa Province Central District Tektek Mountains Year 2015 Surface Survey'. Kafkas Üniversitesi Sosyal Bilimler Enstitüsü Dergisi, Ek Sayı 1: 1–20. https://doi.org/10.9775/kausbed.2016.030 Çelik and Bingöl 2016: p. 5, fig. 8 https://www.kafkas.edu.tr/dosyalar/sobedergi/file/19/1.pdf | Coordinate source: https://doi.org/10.9775/kausbed.2016.030</x:v>
      </x:c>
    </x:row>
    <x:row r="26" ht="145.1999969482422" hidden="0" customHeight="1">
      <x:c r="A26" s="37" t="str">
        <x:v>guvenli</x:v>
      </x:c>
      <x:c r="B26" s="37" t="str">
        <x:v>Güvenli Höyük</x:v>
      </x:c>
      <x:c r="C26" s="37" t="str">
        <x:v>Reported PPN component alongside Chalcolithic, Bronze Age, Roman and Byzantine material.</x:v>
      </x:c>
      <x:c r="D26" s="37"/>
      <x:c r="E26" s="37"/>
      <x:c r="F26" s="37" t="str">
        <x:v>Survey at Güvenli Höyük recorded obsidian blades and flakes among finds assigned to the PPN. Later material and modern occupation also affect the mound. The surface obsidian remains unphased and unsourced.</x:v>
      </x:c>
      <x:c r="G26" s="37" t="str">
        <x:v>Exact count not reported. Surface obsidian has no independently established occupation phase. No geochemical source attribution reported.</x:v>
      </x:c>
      <x:c r="H26" s="37" t="str">
        <x:v>Retained mound is Güvenli (Davudi) in Haliliye, reported by the 2015 survey. Official registration decision is identity-matched and refers to an attached 1:2,000 map, but PDF retrieval repeatedly timed out; no attached map coordinates were read, so none are asserted. Official atlas Güvenli Höyük is a different Siverek mound and contains no precise point; rejected. Registration map remains the best next source to obtain. No readable numerical coordinate; official map exists but was not available in this audit. Location not independently verified; retained in evidence register but not mapped. No modelled path.</x:v>
      </x:c>
      <x:c r="I26" s="37" t="str">
        <x:v>Çelik, B. and Bingöl, A. 2016. 'Şanlıurfa Province Central District Tektek Mountains Year 2015 Surface Survey'. Kafkas Üniversitesi Sosyal Bilimler Enstitüsü Dergisi, Ek Sayı 1: 1–20. https://doi.org/10.9775/kausbed.2016.030 Çelik and Bingöl 2016: p. 8, fig. 16 https://www.kafkas.edu.tr/dosyalar/sobedergi/file/19/1.pdf | Coordinate source: https://doi.org/10.9775/kausbed.2016.030</x:v>
      </x:c>
    </x:row>
    <x:row r="27" ht="145.1999969482422" hidden="0" customHeight="1">
      <x:c r="A27" s="37" t="str">
        <x:v>yusuf1</x:v>
      </x:c>
      <x:c r="B27" s="37" t="str">
        <x:v>Yusuf Harabesi 1</x:v>
      </x:c>
      <x:c r="C27" s="37" t="str">
        <x:v>Reported PPN component; Byzantine ceramics also occur.</x:v>
      </x:c>
      <x:c r="D27" s="37"/>
      <x:c r="E27" s="37"/>
      <x:c r="F27" s="37" t="str">
        <x:v>Yusuf Harabesi 1 is a distinct surveyed locality with obsidian blade fragments and reported PPN finds. Byzantine ceramics also occur. The obsidian is not securely phased or sourced.</x:v>
      </x:c>
      <x:c r="G27" s="37" t="str">
        <x:v>Exact count not reported. Surface obsidian has no independently established occupation phase. No geochemical source attribution reported.</x:v>
      </x:c>
      <x:c r="H27" s="37" t="str">
        <x:v>Distinct south-facing slope locality about 2 km northeast of Karakuş. This is separately numbered from the other Yusuf Harabesi sites in the primary report. Coarse map symbols and village distances are insufficient for three reliable individual pins. Official atlas Yusuf Harabesi Höyüğü near Gümüşsu/Ceylanpınar is a different locality and must not be substituted. Do not place all three at Karakuş village or share one inferred coordinate. Separate published locality; no accepted numerical coordinate. Location not independently verified; retained in evidence register but not mapped. No modelled path.</x:v>
      </x:c>
      <x:c r="I27" s="37" t="str">
        <x:v>Çelik, B. and Bingöl, A. 2016. 'Şanlıurfa Province Central District Tektek Mountains Year 2015 Surface Survey'. Kafkas Üniversitesi Sosyal Bilimler Enstitüsü Dergisi, Ek Sayı 1: 1–20. https://doi.org/10.9775/kausbed.2016.030 Çelik and Bingöl 2016: p. 9 https://www.kafkas.edu.tr/dosyalar/sobedergi/file/19/1.pdf | Coordinate source: https://doi.org/10.9775/kausbed.2016.030</x:v>
      </x:c>
    </x:row>
    <x:row r="28" ht="145.1999969482422" hidden="0" customHeight="1">
      <x:c r="A28" s="37" t="str">
        <x:v>yusuf2</x:v>
      </x:c>
      <x:c r="B28" s="37" t="str">
        <x:v>Yusuf Harabesi 2</x:v>
      </x:c>
      <x:c r="C28" s="37" t="str">
        <x:v>Reported PPN component; Byzantine ceramics also occur.</x:v>
      </x:c>
      <x:c r="D28" s="37"/>
      <x:c r="E28" s="37"/>
      <x:c r="F28" s="37" t="str">
        <x:v>Yusuf Harabesi 2 is a distinct surveyed locality with obsidian blade fragments and reported PPN finds. Byzantine ceramics also occur. The obsidian is not securely phased or sourced.</x:v>
      </x:c>
      <x:c r="G28" s="37" t="str">
        <x:v>Exact count not reported. Surface obsidian has no independently established occupation phase. No geochemical source attribution reported.</x:v>
      </x:c>
      <x:c r="H28" s="37" t="str">
        <x:v>Distinct southwest-facing slope locality about 2.5 km northeast of Karakuş. This is separately numbered from the other Yusuf Harabesi sites in the primary report. Coarse map symbols and village distances are insufficient for three reliable individual pins. Official atlas Yusuf Harabesi Höyüğü near Gümüşsu/Ceylanpınar is a different locality and must not be substituted. Do not place all three at Karakuş village or share one inferred coordinate. Separate published locality; no accepted numerical coordinate. Location not independently verified; retained in evidence register but not mapped. No modelled path.</x:v>
      </x:c>
      <x:c r="I28" s="37" t="str">
        <x:v>Çelik, B. and Bingöl, A. 2016. 'Şanlıurfa Province Central District Tektek Mountains Year 2015 Surface Survey'. Kafkas Üniversitesi Sosyal Bilimler Enstitüsü Dergisi, Ek Sayı 1: 1–20. https://doi.org/10.9775/kausbed.2016.030 Çelik and Bingöl 2016: p. 9 https://www.kafkas.edu.tr/dosyalar/sobedergi/file/19/1.pdf | Coordinate source: https://doi.org/10.9775/kausbed.2016.030</x:v>
      </x:c>
    </x:row>
    <x:row r="29" ht="145.1999969482422" hidden="0" customHeight="1">
      <x:c r="A29" s="37" t="str">
        <x:v>yusuf3</x:v>
      </x:c>
      <x:c r="B29" s="37" t="str">
        <x:v>Yusuf Harabesi 3</x:v>
      </x:c>
      <x:c r="C29" s="37" t="str">
        <x:v>Reported PPN component; Bronze Age, Roman and Byzantine ceramics also occur.</x:v>
      </x:c>
      <x:c r="D29" s="37"/>
      <x:c r="E29" s="37"/>
      <x:c r="F29" s="37" t="str">
        <x:v>Yusuf Harabesi 3 is a distinct surveyed locality with obsidian blade fragments and reported PPN finds. Bronze Age, Roman and Byzantine ceramics also occur. The obsidian is not securely phased or sourced.</x:v>
      </x:c>
      <x:c r="G29" s="37" t="str">
        <x:v>Exact count not reported. Surface obsidian has no independently established occupation phase. No geochemical source attribution reported.</x:v>
      </x:c>
      <x:c r="H29" s="37" t="str">
        <x:v>Distinct west-facing slope locality about 1.5 km northeast of Karakuş. This is separately numbered from the other Yusuf Harabesi sites in the primary report. Coarse map symbols and village distances are insufficient for three reliable individual pins. Official atlas Yusuf Harabesi Höyüğü near Gümüşsu/Ceylanpınar is a different locality and must not be substituted. Do not place all three at Karakuş village or share one inferred coordinate. Separate published locality; no accepted numerical coordinate. Location not independently verified; retained in evidence register but not mapped. No modelled path.</x:v>
      </x:c>
      <x:c r="I29" s="37" t="str">
        <x:v>Çelik, B. and Bingöl, A. 2016. 'Şanlıurfa Province Central District Tektek Mountains Year 2015 Surface Survey'. Kafkas Üniversitesi Sosyal Bilimler Enstitüsü Dergisi, Ek Sayı 1: 1–20. https://doi.org/10.9775/kausbed.2016.030 Çelik and Bingöl 2016: p. 9 https://www.kafkas.edu.tr/dosyalar/sobedergi/file/19/1.pdf | Coordinate source: https://doi.org/10.9775/kausbed.2016.030</x:v>
      </x:c>
    </x:row>
    <x:row r="30" ht="158.39999389648438" hidden="0" customHeight="1">
      <x:c r="A30" s="37" t="str">
        <x:v>sayburc</x:v>
      </x:c>
      <x:c r="B30" s="37" t="str">
        <x:v>Sayburç</x:v>
      </x:c>
      <x:c r="C30" s="37" t="str">
        <x:v>PPNB settlement. Radiocarbon dates from southern buildings place their occupation in the middle of the 9th millennium BC, corresponding to early PPNB.</x:v>
      </x:c>
      <x:c r="D30" s="37"/>
      <x:c r="E30" s="37"/>
      <x:c r="F30" s="37" t="str">
        <x:v>The 2022 excavations at Sayburç recorded obsidian as less than 2% of the chipped-stone assemblage. The settlement is PPNB, but the report does not link individual obsidian pieces to dated contexts. No geochemical source assignment is reported.</x:v>
      </x:c>
      <x:c r="G30" s="37" t="str">
        <x:v>Less than 2% of the chipped-stone assemblage; no absolute count published. Excavated PPNB assemblage; individual obsidian pieces not linked to dated contexts in the report. No geochemical source attribution reported.</x:v>
      </x:c>
      <x:c r="H30" s="37" t="str">
        <x:v>Official atlas explicitly identifies the excavated PPN site and supplies this representative point within the locality. Northern and southern excavation areas are distinct; the point does not locate all recovered obsidian or the relief alone. Six decimals displayed by official atlas; positional accuracy unspecified; settlement-level locator. Verified occurrence locator in Figure 1 and interactive map. No modelled path.</x:v>
      </x:c>
      <x:c r="I30" s="37" t="str">
        <x:v>Özdoğan, E. and Uludağ, C. 2024. 'Sayburç 2022 Yılı Çalışmaları'. In 43. Kazı Sonuçları Toplantısı 5: 99–114. Ankara: Kültür Varlıkları ve Müzeler Genel Müdürlüğü. https://www.researchgate.net/publication/388066835_Sayburc_2022_Yili_Calismalari | Özdoğan, E. 2024. Sayburç a mid-9th millennium BC site in the foothills of the Eastern Taurus. Documenta Praehistorica 51: 44–58. Özdoğan and Uludağ 2024: 99, 104 | Özdoğan 2024: Datings section, author-copy p. 5; final journal pagination 44–58 https://www.researchgate.net/publication/388066835_Sayburc_2022_Yili_Calismalari | Coordinate source: https://www.urfakulturatlasi.com.tr/envanter/detay/sayburc</x:v>
      </x:c>
    </x:row>
    <x:row r="31" ht="97.19999694824219" hidden="0" customHeight="1">
      <x:c r="A31" s="41" t="str">
        <x:v>ikizce_guney_hoyugu</x:v>
      </x:c>
      <x:c r="B31" s="41" t="str">
        <x:v>İkizce Güney Höyüğü</x:v>
      </x:c>
      <x:c r="C31" s="41" t="str">
        <x:v>Reported PPN component identified by an undecorated chlorite vessel fragment; pottery also assigned to the Neolithic, Chalcolithic, Hellenistic and Early Byzantine periods.</x:v>
      </x:c>
      <x:c r="D31" s="41"/>
      <x:c r="E31" s="41"/>
      <x:c r="F31" s="41" t="str">
        <x:v>Surface survey at this partly destroyed mound south of Hamzan Tepe recorded scarce obsidian and a chlorite vessel fragment assigned to the Pre-Pottery Neolithic. Pottery spans the Neolithic and several later periods. The obsidian is not securely dated, and no geochemical source attribution is reported.</x:v>
      </x:c>
      <x:c r="G31" s="41" t="str">
        <x:v>Very scarce; no numerical count published in the site entry. Not securely phased; the presence of a PPN-type vessel fragment does not date the surface obsidian. No geochemical source attribution reported.</x:v>
      </x:c>
      <x:c r="H31" s="41" t="str">
        <x:v>New qualifying locality identified by the literature audit, distinct from Hamzan and from Aşağı/Orta İkizce in the Tektek Mountains. Primary report places the mound 500 m south of İkizce village and about 2 km south of Hamzan, with an old cemetery. These descriptions and the regional map do not justify an exact marker. No matching official archaeological point recovered. Relative location and regional map only. Location not independently verified; retained in evidence register but not mapped. No modelled path.</x:v>
      </x:c>
      <x:c r="I31" s="41" t="str">
        <x:v>Güler, M. and Çelik, B. 2015. Şanlıurfa Bölgesi Neolitik Dönem Araştırmaları. Ardahan Üniversitesi İnsani Bilimler ve Edebiyat Fakültesi Belgü Dergisi 1: 75–102. 82 (site entry); 92, map 1; 96, fig. 9 https://dergipark.org.tr/tr/pub/belgu/article/437502 | Coordinate source: https://dergipark.org.tr/tr/download/article-file/495342</x:v>
      </x:c>
    </x:row>
    <x:row r="32" ht="97.19999694824219" hidden="0" customHeight="1">
      <x:c r="A32" s="41" t="str">
        <x:v>besta_faki</x:v>
      </x:c>
      <x:c r="B32" s="41" t="str">
        <x:v>Besta Faki Mevkii</x:v>
      </x:c>
      <x:c r="C32" s="41" t="str">
        <x:v>Survey-assigned PPN settlement, with Roman tumuli also present. A possible pillar-body fragment supports the settlement interpretation.</x:v>
      </x:c>
      <x:c r="D32" s="41"/>
      <x:c r="E32" s="41"/>
      <x:c r="F32" s="41" t="str">
        <x:v>Survey at Besta Faki Mevkii, also known as Tahtari Mevkii, recorded scarce obsidian around a settlement assigned to the Pre-Pottery Neolithic. A possible pillar fragment and Roman tumuli were also reported. The obsidian is not securely dated, and no geochemical source attribution is reported.</x:v>
      </x:c>
      <x:c r="G32" s="41" t="str">
        <x:v>Scarce; no numerical count in the site entry. Not securely phased; the surface obsidian is not assigned to a stratified PPN context. No geochemical source attribution reported.</x:v>
      </x:c>
      <x:c r="H32" s="41" t="str">
        <x:v>New qualifying locality identified by the literature audit. Tahtari Mevkii is an explicit alias. Primary descriptions locate it 2.5 km north of Sumaklı; this is distinct from Kurt Tepesi south of the village. No numerical archaeological coordinate or independently identifiable gazetteer point recovered. Do not construct a precise pin from the reported distance. Relative location and regional map only. Location not independently verified; retained in evidence register but not mapped. No modelled path.</x:v>
      </x:c>
      <x:c r="I32" s="41" t="str">
        <x:v>Çelik, B. 2015b. Şanlıurfa İli Yüzey Araştırması. Ardahan Üniversitesi İnsani Bilimler ve Edebiyat Fakültesi Belgü Dergisi 2: 87–107. | Çelik, B. and Tosyagülü Çelik, H. 2023. Kurt Tepesi Çevresindeki Yerleşimler ve Avlaklar. Karadeniz Uluslararası Bilimsel Dergi 59: 183–192, especially 186–87. 91 (site entry and footnote 8 alias); 98, map 1.12; 105, figs 14–15 https://dergipark.org.tr/tr/pub/belgu/article/437510 | Coordinate source: https://dergipark.org.tr/tr/download/article-file/495350</x:v>
      </x:c>
    </x:row>
  </x:sheetData>
  <x:pageMargins left="0.7" right="0.7" top="0.75" bottom="0.75" header="0.3" footer="0.3"/>
  <x:tableParts count="1">
    <x:tablePart xmlns:r="http://schemas.openxmlformats.org/officeDocument/2006/relationships" r:id="R18142eac203a4b8e"/>
  </x:tableParts>
</x:worksheet>
</file>

<file path=xl/worksheets/sheet9.xml><?xml version="1.0" encoding="utf-8"?>
<x:worksheet xmlns:x="http://schemas.openxmlformats.org/spreadsheetml/2006/main">
  <x:sheetViews>
    <x:sheetView showGridLines="0" workbookViewId="0"/>
  </x:sheetViews>
  <x:sheetFormatPr defaultRowHeight="15"/>
  <x:cols>
    <x:col min="1" max="1" width="16" hidden="0" customWidth="1"/>
    <x:col min="2" max="2" width="50" hidden="0" customWidth="1"/>
    <x:col min="3" max="3" width="24" hidden="0" customWidth="1"/>
    <x:col min="4" max="4" width="43" hidden="0" customWidth="1"/>
  </x:cols>
  <x:sheetData>
    <x:row r="1" ht="15" hidden="0" customHeight="1">
      <x:c r="A1" s="12" t="str">
        <x:v>citation_key</x:v>
      </x:c>
      <x:c r="B1" s="23" t="str">
        <x:v>full_reference</x:v>
      </x:c>
      <x:c r="C1" s="23" t="str">
        <x:v>used_for</x:v>
      </x:c>
      <x:c r="D1" s="13" t="str">
        <x:v>verification_status</x:v>
      </x:c>
    </x:row>
    <x:row r="2" ht="43.20000076293945" hidden="0" customHeight="1">
      <x:c r="A2" s="35" t="str">
        <x:v>Abbes2003</x:v>
      </x:c>
      <x:c r="B2" s="35" t="str">
        <x:v>Abbès, F., Bellot-Gurlet, L., Cauvin, M.-C., Delerue, S., Dubernet, S., Poupeau, G. and Stordeur, D. 2003. 'Provenance of the Jerf el Ahmar (Middle Euphrates Valley, Syria) obsidians'. Journal of Non-Crystalline Solids 323: 162–66. https://doi.org/10.1016/S0022-3093(03)00299-0</x:v>
      </x:c>
      <x:c r="C2" s="35" t="str">
        <x:v>Main evidence and map scenario support</x:v>
      </x:c>
      <x:c r="D2" s="35" t="str">
        <x:v>Full five-page article and rendered pages checked on 29 September 2026. Printed pp. 163–65 support 43 new analyses plus one earlier attribution, with 42 East Göllü Dağ and two calc-alkaline Bingöl assignments. Methods, comparisons, plots and source totals are provided; a complete itemised register is not.</x:v>
      </x:c>
    </x:row>
    <x:row r="3" ht="32.400001525878906" hidden="0" customHeight="1">
      <x:c r="A3" s="35" t="str">
        <x:v>BrownCarter2011</x:v>
      </x:c>
      <x:c r="B3" s="35" t="str">
        <x:v>Brown, K. and Carter, T. 2011. 'Networking in the Neolithic: obsidian sourcing at Abu Hureyra (N. Syria)'. Poster presented at the 76th Annual Meeting of the Society for American Archaeology, Sacramento.</x:v>
      </x:c>
      <x:c r="C3" s="35" t="str">
        <x:v>Comparator/method/gap evidence</x:v>
      </x:c>
      <x:c r="D3" s="35" t="str">
        <x:v>Page-checked poster source counts; retained as poster-derived contextual comparator only.</x:v>
      </x:c>
    </x:row>
    <x:row r="4" ht="32.400001525878906" hidden="0" customHeight="1">
      <x:c r="A4" s="35" t="str">
        <x:v>CampbellHealey2016</x:v>
      </x:c>
      <x:c r="B4" s="35" t="str">
        <x:v>Campbell, S. and Healey, E. 2016. 'Multiple sources: the pXRF analysis of obsidian from Kenan Tepe, S.E. Turkey'. Journal of Archaeological Science: Reports 10: 377-389. https://doi.org/10.1016/j.jasrep.2016.10.014</x:v>
      </x:c>
      <x:c r="C4" s="35" t="str">
        <x:v>Comparator/method/gap evidence</x:v>
      </x:c>
      <x:c r="D4" s="35" t="str">
        <x:v>Checked against local corpus extract for this supplement</x:v>
      </x:c>
    </x:row>
    <x:row r="5" ht="32.400001525878906" hidden="0" customHeight="1">
      <x:c r="A5" s="35" t="str">
        <x:v>CarterEtAl2013</x:v>
      </x:c>
      <x:c r="B5" s="35" t="str">
        <x:v>Carter, T., Grant, S., Kartal, M., Coşkun, A. and Özkaya, V. 2013. 'Networks and Neolithisation: sourcing obsidian from Körtik Tepe (SE Anatolia)'. Journal of Archaeological Science 40 (1): 556–69. https://doi.org/10.1016/j.jas.2012.08.003</x:v>
      </x:c>
      <x:c r="C5" s="35" t="str">
        <x:v>Main evidence and map scenario support</x:v>
      </x:c>
      <x:c r="D5" s="35" t="str">
        <x:v>Tables 1–2 (printed pp. 559–62; author-copy PDF pp. 5–8) checked on 29 September 2026. All 120 contexts and 1,560 chemical cells were compared with the workbook. Minus signs, brackets, the omitted KT.058 row and printed outliers were visually checked. Both tables contain 68 Bingöl B assignments; the narrative p. 560 reports 67. Published notation and table assignments are retained.</x:v>
      </x:c>
    </x:row>
    <x:row r="6" ht="54" hidden="0" customHeight="1">
      <x:c r="A6" s="35" t="str">
        <x:v>CarterEtAl2021</x:v>
      </x:c>
      <x:c r="B6" s="35" t="str">
        <x:v>Carter, T., Moir, R., Wong, T., Campeau, K., Miyake, Y. and Maeda, O. 2021. 'Hunter-fisher-gatherer river transportation: insights from sourcing the obsidian of Hasankeyf Höyük, a Pre-Pottery Neolithic A village on the Upper Tigris (SE Turkey)'. Quaternary International 574: 27-42. https://doi.org/10.1016/j.quaint.2020.09.045</x:v>
      </x:c>
      <x:c r="C6" s="35" t="str">
        <x:v>Hasankeyf analytical comparator, published count discrepancy and the Göbekli MAX Lab mention.</x:v>
      </x:c>
      <x:c r="D6" s="35" t="str">
        <x:v>Table 4 (author-copy PDF p. 10) and section 4 (PDF p. 11) checked visually on 29 September 2026. Table 4 prints a top-layer total of 27 although its components sum to 25. Section 4 mentions Bingöl and Nemrut Dağ obsidian at Göbekli with reference to MAX Lab, without publishing the underlying Göbekli dataset.</x:v>
      </x:c>
    </x:row>
    <x:row r="7" ht="64.80000305175781" hidden="0" customHeight="1">
      <x:c r="A7" s="35" t="str">
        <x:v>CarterEtAl2009</x:v>
      </x:c>
      <x:c r="B7" s="35" t="str">
        <x:v>Carter, T., Le Bourdonnec, F.-X., Poupeau, G. and Schmidt, K. 2009. From PIXE to pilgrimage? Obsidian sourcing at the Neolithic temple complex of Göbekli Tepe (SE Anatolia). In Abstracts of the 74th Annual Meeting: 71. Society for American Archaeology. https://saa.org/common/Uploaded%20files/saadocs/AnnualMeeting/Abstract/abstract_2009.pdf</x:v>
      </x:c>
      <x:c r="C7" s="35" t="str">
        <x:v>Local analytical evidence</x:v>
      </x:c>
      <x:c r="D7" s="35" t="str">
        <x:v>Actual abstract checked in full SAA book, printed p. 71.</x:v>
      </x:c>
    </x:row>
    <x:row r="8" ht="43.20000076293945" hidden="0" customHeight="1">
      <x:c r="A8" s="35" t="str">
        <x:v>CarterEtAl2011</x:v>
      </x:c>
      <x:c r="B8" s="35" t="str">
        <x:v>Carter, T., Le Bourdonnec, F.-X., Poupeau, G. and Schmidt, K. 2011. Towards an archaeology of pilgrimage: sourcing obsidian from the Neolithic temple complex of Göbekli Tepe. Paper listed in ASOR Annual Meeting programme, session A17. https://www.asor.org/wp-content/uploads/2017/04/academic_program_11.8.11.pdf</x:v>
      </x:c>
      <x:c r="C8" s="35" t="str">
        <x:v>Local analytical evidence</x:v>
      </x:c>
      <x:c r="D8" s="35" t="str">
        <x:v>Programme entry checked; no abstract or specimen dataset in this source.</x:v>
      </x:c>
    </x:row>
    <x:row r="9" ht="21.600000381469727" hidden="0" customHeight="1">
      <x:c r="A9" s="35" t="str">
        <x:v>Celik2010</x:v>
      </x:c>
      <x:c r="B9" s="35" t="str">
        <x:v>Çelik, B. 2010. Hamzan Tepe in the light of new finds. Documenta Praehistorica 37: 257–68. https://doi.org/10.4312/dp.37.22</x:v>
      </x:c>
      <x:c r="C9" s="35" t="str">
        <x:v>Local archaeological evidence</x:v>
      </x:c>
      <x:c r="D9" s="35" t="str">
        <x:v>Full primary PDF checked, including pp. 259–62 and conclusion p. 266.</x:v>
      </x:c>
    </x:row>
    <x:row r="10" ht="21.600000381469727" hidden="0" customHeight="1">
      <x:c r="A10" s="35" t="str">
        <x:v>Celik2011</x:v>
      </x:c>
      <x:c r="B10" s="35" t="str">
        <x:v>Çelik, B. 2011. Karahan Tepe: a new cultural centre in the Urfa area in Turkey. Documenta Praehistorica 38: 241–53. https://doi.org/10.4312/dp.38.19</x:v>
      </x:c>
      <x:c r="C10" s="35" t="str">
        <x:v>Local archaeological evidence</x:v>
      </x:c>
      <x:c r="D10" s="35" t="str">
        <x:v>Full primary PDF checked. Last printed page 253; Crossref metadata ends 254. Primary published content supports 241–53.</x:v>
      </x:c>
    </x:row>
    <x:row r="11" ht="32.400001525878906" hidden="0" customHeight="1">
      <x:c r="A11" s="35" t="str">
        <x:v>GulerEtAl2013</x:v>
      </x:c>
      <x:c r="B11" s="35" t="str">
        <x:v>Güler, G., Çelik, B. and Güler, M. 2013. 'New Pre-Pottery Neolithic sites and cult centres in the Urfa Region'. Documenta Praehistorica 40: 291–303. https://doi.org/10.4312/dp.40.23</x:v>
      </x:c>
      <x:c r="C11" s="35" t="str">
        <x:v>Local archaeological evidence</x:v>
      </x:c>
      <x:c r="D11" s="35" t="str">
        <x:v>Full primary PDF checked, pp. 291–303. Correct author order: Gül Güler, Bahattin Çelik, Mustafa Güler. Last printed page 303; Crossref metadata ends 304.</x:v>
      </x:c>
    </x:row>
    <x:row r="12" ht="54" hidden="0" customHeight="1">
      <x:c r="A12" s="35" t="str">
        <x:v>PoupeauEtAl2010</x:v>
      </x:c>
      <x:c r="B12" s="35" t="str">
        <x:v>Poupeau, G., Le Bourdonnec, F.-X., Carter, T., Delerue, S., Shackley, M. S., Barrat, J.-A., Dubernet, S., Moretto, P., Calligaro, T., Milić, M. and Kobayashi, K. 2010. 'The use of SEM-EDS, PIXE and EDXRF for obsidian provenance studies in the Near East: a case study from Neolithic Çatalhöyük (central Anatolia)'. Journal of Archaeological Science 37 (11): 2705–20. https://doi.org/10.1016/j.jas.2010.06.007</x:v>
      </x:c>
      <x:c r="C12" s="35" t="str">
        <x:v>Comparator/method/gap evidence</x:v>
      </x:c>
      <x:c r="D12" s="35" t="str">
        <x:v>Checked against local corpus extract for this supplement</x:v>
      </x:c>
    </x:row>
    <x:row r="13" ht="21.600000381469727" hidden="0" customHeight="1">
      <x:c r="A13" s="35" t="str">
        <x:v>Sen2025</x:v>
      </x:c>
      <x:c r="B13" s="35" t="str">
        <x:v>Şen, Z. 2025. Harbetsuvan Tepesi XRF (mineraloji) analizleri. Karadeniz Uluslararası Bilimsel Dergi 67: 18–26. https://doi.org/10.17498/kdeniz.1681087</x:v>
      </x:c>
      <x:c r="C13" s="35" t="str">
        <x:v>Local archaeological evidence</x:v>
      </x:c>
      <x:c r="D13" s="35" t="str">
        <x:v>Full primary PDF checked, pp. 18–26, including all three data tables.</x:v>
      </x:c>
    </x:row>
    <x:row r="14" ht="32.400001525878906" hidden="0" customHeight="1">
      <x:c r="A14" s="35" t="str">
        <x:v>CelikGulerGuler2023</x:v>
      </x:c>
      <x:c r="B14" s="35" t="str">
        <x:v>Çelik, B., Güler, M. and Güler, G. 2023. Harbetsuvan Tepesi küçük buluntuları. Karadeniz Uluslararası Bilimsel Dergi 60: 94–107. https://doi.org/10.17498/kdeniz.1397800</x:v>
      </x:c>
      <x:c r="C14" s="35" t="str">
        <x:v>Local archaeological evidence</x:v>
      </x:c>
      <x:c r="D14" s="35" t="str">
        <x:v>Full primary PDF checked.</x:v>
      </x:c>
    </x:row>
    <x:row r="15" ht="39.599998474121094" hidden="0" customHeight="1">
      <x:c r="A15" s="38" t="str">
        <x:v>Celik2017</x:v>
      </x:c>
      <x:c r="B15" s="38" t="str">
        <x:v>Çelik, B. 2017. A new Pre-Pottery Neolithic site in Southeastern Turkey: Ayanlar Höyük (Gre Hut). Documenta Praehistorica 44: 360–67. https://journals.uni-lj.si/DocumentaPraehistorica/article/view/44.22</x:v>
      </x:c>
      <x:c r="C15" s="38" t="str">
        <x:v>Local archaeological evidence</x:v>
      </x:c>
      <x:c r="D15" s="38" t="str">
        <x:v>Full primary PDF found outside cited_papers and checked.</x:v>
      </x:c>
    </x:row>
    <x:row r="16" ht="52.79999923706055" hidden="0" customHeight="1">
      <x:c r="A16" s="38" t="str">
        <x:v>Celik2000</x:v>
      </x:c>
      <x:c r="B16" s="38" t="str">
        <x:v>Çelik, B. 2000. An early Neolithic settlement in the center of Şanlıurfa, Turkey. Neo-Lithics 2–3/00: 4–6. https://www.exoriente.org/repository/NEO-LITHICS/NEO-LITHICS_2000_2.pdf</x:v>
      </x:c>
      <x:c r="C16" s="38" t="str">
        <x:v>Local archaeological evidence</x:v>
      </x:c>
      <x:c r="D16" s="38" t="str">
        <x:v>Official full issue downloaded; primary article pp. 4–6 checked. Do not substitute adjacent Karahan Tepe article on pp. 6–8.</x:v>
      </x:c>
    </x:row>
    <x:row r="17" ht="79.19999694824219" hidden="0" customHeight="1">
      <x:c r="A17" s="38" t="str">
        <x:v>CarterEtAl2024</x:v>
      </x:c>
      <x:c r="B17" s="38" t="str">
        <x:v>Carter, T., Rudner, M., Moir, R. and Schmidt, K. 2024. EDXRF sourcing of obsidian artefacts from Neolithic Gürcütepe, Türkiye. Poster abstract 2069. In World Neolithic Congress 2024: Abstracts: 783. https://www.worldneolithiccongress.org/assets/files/WNC2024-E-Abstracts%20Book.pdf</x:v>
      </x:c>
      <x:c r="C17" s="38" t="str">
        <x:v>Local analytical evidence</x:v>
      </x:c>
      <x:c r="D17" s="38" t="str">
        <x:v>Official complete abstract book downloaded; printed p. 783/PDF p. 784 checked.</x:v>
      </x:c>
    </x:row>
    <x:row r="18" ht="66" hidden="0" customHeight="1">
      <x:c r="A18" s="38" t="str">
        <x:v>Healey2021</x:v>
      </x:c>
      <x:c r="B18" s="38" t="str">
        <x:v>Healey, E. 2021. 'Not only a tool-stone: other ways of using obsidian in the Near East'. Journal of Lithic Studies 8 (3): 25-83. https://doi.org/10.2218/jls.5739</x:v>
      </x:c>
      <x:c r="C18" s="38" t="str">
        <x:v>Low-context local object-use evidence</x:v>
      </x:c>
      <x:c r="D18" s="38" t="str">
        <x:v>Page-checked at article p. 42: the synthesis describes obsidian flakes inserted into the eye sockets of heads from Şanlıurfa, citing Çelik 2014 and Hauptmann 2003. Retain as broadly associated, low-context presence; no provenance or source attribution.</x:v>
      </x:c>
    </x:row>
    <x:row r="19" ht="39.599998474121094" hidden="0" customHeight="1">
      <x:c r="A19" s="37" t="str">
        <x:v>Celik2015Urfa</x:v>
      </x:c>
      <x:c r="B19" s="37" t="str">
        <x:v>Çelik, B. 2015a. 'New Neolithic cult centres and domestic settlements in the light of Urfa Region Surveys'. Documenta Praehistorica 42: 353–364. https://doi.org/10.4312/dp.42.25</x:v>
      </x:c>
      <x:c r="C19" s="37" t="str">
        <x:v>Local archaeological evidence</x:v>
      </x:c>
      <x:c r="D19" s="37" t="str">
        <x:v>Full primary published text checked, especially pp. 354–58.</x:v>
      </x:c>
    </x:row>
    <x:row r="20" ht="66" hidden="0" customHeight="1">
      <x:c r="A20" s="37" t="str">
        <x:v>CelikBingol2016</x:v>
      </x:c>
      <x:c r="B20" s="37" t="str">
        <x:v>Çelik, B. and Bingöl, A. 2016. 'Şanlıurfa Province Central District Tektek Mountains Year 2015 Surface Survey'. Kafkas Üniversitesi Sosyal Bilimler Enstitüsü Dergisi, Ek Sayı 1: 1–20. https://doi.org/10.9775/kausbed.2016.030 https://www.kafkas.edu.tr/dosyalar/sobedergi/file/19/1.pdf</x:v>
      </x:c>
      <x:c r="C20" s="37" t="str">
        <x:v>Local archaeological evidence</x:v>
      </x:c>
      <x:c r="D20" s="37" t="str">
        <x:v>Full primary published text checked, especially pp. 5, 8–9. Six retained distinct localities explicitly described.</x:v>
      </x:c>
    </x:row>
    <x:row r="21" ht="66" hidden="0" customHeight="1">
      <x:c r="A21" s="37" t="str">
        <x:v>OzdoganUludag2024</x:v>
      </x:c>
      <x:c r="B21" s="37" t="str">
        <x:v>Özdoğan, E. and Uludağ, C. 2024. 'Sayburç 2022 Yılı Çalışmaları'. In 43. Kazı Sonuçları Toplantısı 5: 99–114. Ankara: Kültür Varlıkları ve Müzeler Genel Müdürlüğü. https://www.researchgate.net/publication/388066835_Sayburc_2022_Yili_Calismalari</x:v>
      </x:c>
      <x:c r="C21" s="37" t="str">
        <x:v>Local archaeological evidence</x:v>
      </x:c>
      <x:c r="D21" s="37" t="str">
        <x:v>Primary report read in author-uploaded full text, including contents/title pages and all article pages. Obsidian percentage is printed p. 104, not pp. 105–06.</x:v>
      </x:c>
    </x:row>
    <x:row r="22" ht="64.80000305175781" hidden="0" customHeight="1">
      <x:c r="A22" s="41" t="str">
        <x:v>Ozdogan2024</x:v>
      </x:c>
      <x:c r="B22" s="41" t="str">
        <x:v>Özdoğan, E. 2024. Sayburç a mid-9th millennium BC site in the foothills of the Eastern Taurus. Documenta Praehistorica 51: 44–58. https://doi.org/10.4312/dp.51.23</x:v>
      </x:c>
      <x:c r="C22" s="41" t="str">
        <x:v>Local archaeological evidence</x:v>
      </x:c>
      <x:c r="D22" s="41" t="str">
        <x:v>Full primary article read from an author-copy PDF mirrored at https://www.tastepelertravels.com/wp-content/uploads/2026/01/Ozdogan2.pdf. This copy has provisional printed pagination 2–16 rather than final 44–58. Official PDF blocked by 403. No obsidian mention. Chronology chapter on provisional p. 5 supports early PPNB/mid-9th millennium BC; 11 radiocarbon dates above southern building floors.</x:v>
      </x:c>
    </x:row>
    <x:row r="23" ht="75.5999984741211" hidden="0" customHeight="1">
      <x:c r="A23" s="41" t="str">
        <x:v>Guldogan2024</x:v>
      </x:c>
      <x:c r="B23" s="41" t="str">
        <x:v>Güldoğan, E. 2024. Sefertepe. In N. Karul, E. Özdoğan and A. Yavuzkır (eds), Şanlıurfa Müzesi Neolitik Çağ Kataloğu / Şanlıurfa Museum Neolithic Catalogue: 64–69. https://www.sanliurfa.bel.tr/uploads/2025/20250901142857-32824-28081.pdf</x:v>
      </x:c>
      <x:c r="C23" s="41" t="str">
        <x:v>Local archaeological evidence</x:v>
      </x:c>
      <x:c r="D23" s="41" t="str">
        <x:v>Official municipal full catalogue downloaded and title page visually checked. Editors: Necmi Karul, Eylem Özdoğan, Ahmet Yavuzkır. Title page says İstanbul, November 2024; ISBN 978-605-65296-8-9; prepared and printed by OmaOma Medya ve Yayıncılık Hiz. Ltd. Şti. Financed by Şanlıurfa Metropolitan Municipality. Sefertepe chapter by Emre Güldoğan, pp. 64–69; obsidian at p. 66. Hosting URL year 2025 is not publication year.</x:v>
      </x:c>
    </x:row>
    <x:row r="24" ht="32.400001525878906" hidden="0" customHeight="1">
      <x:c r="A24" s="41" t="str">
        <x:v>CelikTosyaguluCelik2023</x:v>
      </x:c>
      <x:c r="B24" s="41" t="str">
        <x:v>Çelik, B. and Tosyagülü Çelik, H. 2023. Kurt Tepesi çevresindeki yerleşimler ve avlaklar. Karadeniz Uluslararası Bilimsel Dergi 59: 183–92. https://doi.org/10.17498/kdeniz.1329312</x:v>
      </x:c>
      <x:c r="C24" s="41" t="str">
        <x:v>Local archaeological evidence</x:v>
      </x:c>
      <x:c r="D24" s="41" t="str">
        <x:v>Full primary PDF checked. Kurt is identified as PPN on pp. 185–86; no early–middle PPNB claim occurs in this source. Besta Faki obsidian is explicitly reported on pp. 186–87.</x:v>
      </x:c>
    </x:row>
    <x:row r="25" ht="54" hidden="0" customHeight="1">
      <x:c r="A25" s="41" t="str">
        <x:v>Sen2022Thesis</x:v>
      </x:c>
      <x:c r="B25" s="41" t="str">
        <x:v>Şen, Z. 2022. Harbetsuvan Tepesi obsidiyen aletlerin tipolojik ve teknolojik analizleri. MA dissertation, Iğdır Üniversitesi, Lisansüstü Eğitim Enstitüsü. https://www.academia.edu/92075524/HARBETSUVAN_TEPES%C4%B0_OBS%C4%B0D%C4%B0YEN_ALETLER%C4%B0N_T%C4%B0POLOJ%C4%B0K_VE_TEKNOLOJ%C4%B0K_ANAL%C4%B0ZLER%C4%B0</x:v>
      </x:c>
      <x:c r="C25" s="41" t="str">
        <x:v>Local archaeological evidence</x:v>
      </x:c>
      <x:c r="D25" s="41" t="str">
        <x:v>Author-deposited PDF checked on 28 September 2026: section 6.6 (pp. 120–23), all five tables, Graphs 1–10, the 78-entry catalogue (pp. 135–60), references, maps, photographs, drawings and Plates 1–20. Table 5 (p. 121) gives aggregate minimum, maximum and reported mean oxide percentages; Graphs 9–10 (p. 189) compare aggregate values with source areas. No individual artefact chemical measurements or source assignments identified. The 254-page deposited file ends at printed p. 231 (Plate 20); the biography listed in the contents is absent. See the source-verification note for scope and differences between reported summary values.</x:v>
      </x:c>
    </x:row>
    <x:row r="26" ht="54" hidden="0" customHeight="1">
      <x:c r="A26" s="41" t="str">
        <x:v>SenCelik2022</x:v>
      </x:c>
      <x:c r="B26" s="41" t="str">
        <x:v>Şen, Z. and Çelik, B. 2022. Çanak Çömleksiz Neolitik Dönem’e ait Harbetsuvan Tepesi obsidyen buluntuları. Arkeoloji ve Sanat 170: 13–22. https://www.researchgate.net/publication/369921026_Canak_Comleksiz_Neolitik_Doneme_Ait_Harbetsuvan_Tepesi_Obsidiyen_Buluntulari</x:v>
      </x:c>
      <x:c r="C26" s="41" t="str">
        <x:v>Local archaeological evidence</x:v>
      </x:c>
      <x:c r="D26" s="41" t="str">
        <x:v>Complete article PDF checked on 28 September 2026, including both graphs, all figures, notes and references (pp. 13–22). The contents and original first page confirm p. 13; the final page is p. 22. The article describes 1778 obsidian finds and technological forms. Note 3 refers to thesis XRF results, but no individual chemical measurements or source assignments are published. The p. 14 percentage for 207 production-debris pieces is inconsistent; pp. 17 and 19 give 11.64%.</x:v>
      </x:c>
    </x:row>
    <x:row r="27" ht="54" hidden="0" customHeight="1">
      <x:c r="A27" s="41" t="str">
        <x:v>GulerCelik2015</x:v>
      </x:c>
      <x:c r="B27" s="41" t="str">
        <x:v>Güler, M. and Çelik, B. 2015. Şanlıurfa Bölgesi Neolitik Dönem Araştırmaları. Ardahan Üniversitesi İnsani Bilimler ve Edebiyat Fakültesi Belgü Dergisi 1: 75–102.</x:v>
      </x:c>
      <x:c r="C27" s="41" t="str">
        <x:v>Local presence evidence</x:v>
      </x:c>
      <x:c r="D27" s="41" t="str">
        <x:v>Full primary report checked: 82 (site entry); 92, map 1; 96, fig. 9. Distinct locality in the plateau study area; primary survey explicitly reports obsidian and a chlorite vessel fragment attributed to the Pre-Pottery Neolithic. Meets the paper's site-component inclusion rule; mixed surface context does not securely date the obsidian.</x:v>
      </x:c>
    </x:row>
    <x:row r="28" ht="54" hidden="0" customHeight="1">
      <x:c r="A28" s="41" t="str">
        <x:v>Celik2015Belgu</x:v>
      </x:c>
      <x:c r="B28" s="41" t="str">
        <x:v>Çelik, B. 2015b. Şanlıurfa İli Yüzey Araştırması. Ardahan Üniversitesi İnsani Bilimler ve Edebiyat Fakültesi Belgü Dergisi 2: 87–107.</x:v>
      </x:c>
      <x:c r="C28" s="41" t="str">
        <x:v>Local presence evidence</x:v>
      </x:c>
      <x:c r="D28" s="41" t="str">
        <x:v>Full primary report checked: 91 (site entry and footnote 8 alias); 98, map 1.12; 105, figs 14–15. Distinct locality in the Tektek Dağları study area; original survey reports a PPN settlement and scarce surface obsidian. The site-component criterion is met, although the obsidian is not securely phased.</x:v>
      </x:c>
    </x:row>
  </x:sheetData>
  <x:pageMargins left="0.7" right="0.7" top="0.75" bottom="0.75" header="0.3" footer="0.3"/>
  <x:tableParts count="1">
    <x:tablePart xmlns:r="http://schemas.openxmlformats.org/officeDocument/2006/relationships" r:id="R4b1fc4d758774d54"/>
  </x:tableParts>
</x:worksheet>
</file>

<file path=xl/worksheets/sheet10.xml><?xml version="1.0" encoding="utf-8"?>
<x:worksheet xmlns:x="http://schemas.openxmlformats.org/spreadsheetml/2006/main">
  <x:sheetViews>
    <x:sheetView showGridLines="0" workbookViewId="0"/>
  </x:sheetViews>
  <x:sheetFormatPr defaultRowHeight="15"/>
  <x:cols>
    <x:col min="1" max="1" width="24" hidden="0" customWidth="1"/>
    <x:col min="2" max="2" width="24" hidden="0" customWidth="1"/>
    <x:col min="3" max="3" width="41" hidden="0" customWidth="1"/>
    <x:col min="4" max="4" width="38" hidden="0" customWidth="1"/>
  </x:cols>
  <x:sheetData>
    <x:row r="1" ht="15" hidden="0" customHeight="1">
      <x:c r="A1" s="12" t="str">
        <x:v>gap_or_future_addition</x:v>
      </x:c>
      <x:c r="B1" s="23" t="str">
        <x:v>why_it_matters</x:v>
      </x:c>
      <x:c r="C1" s="23" t="str">
        <x:v>current_status</x:v>
      </x:c>
      <x:c r="D1" s="13" t="str">
        <x:v>fields_needed</x:v>
      </x:c>
    </x:row>
    <x:row r="2" ht="54" hidden="0" customHeight="1">
      <x:c r="A2" s="35" t="str">
        <x:v>Göbekli Tepe artefact-level analytical data</x:v>
      </x:c>
      <x:c r="B2" s="35" t="str">
        <x:v>Publishing the measurements, source assignments and dated contexts would allow the reported analytical findings to be checked and compared with other assemblages.</x:v>
      </x:c>
      <x:c r="C2" s="35" t="str">
        <x:v>A 2009 conference abstract reports PIXE analysis of 100 artefacts and three source groups; a 2011 programme lists follow-up work. Carter et al. (2021: section 4) also mention Bingöl and Nemrut Dağ obsidian at Göbekli Tepe with reference to MAX Lab. The reviewed records do not publish the underlying Göbekli artefact-level measurements, numerical source ratios or contextual assignments. The evidence remains reported analysis.</x:v>
      </x:c>
      <x:c r="D2" s="35" t="str">
        <x:v>artefact_id, context, phase/date, artefact type, method, elements, source assignment, uncertainty, citation</x:v>
      </x:c>
    </x:row>
    <x:row r="3" ht="32.400001525878906" hidden="0" customHeight="1">
      <x:c r="A3" s="35" t="str">
        <x:v>Formal Abu Hureyra publication/table</x:v>
      </x:c>
      <x:c r="B3" s="35" t="str">
        <x:v>Would strengthen Middle Euphrates comparator and make poster-derived source counts fully auditable.</x:v>
      </x:c>
      <x:c r="C3" s="35" t="str">
        <x:v>Poster-derived counts and method details available locally.</x:v>
      </x:c>
      <x:c r="D3" s="35" t="str">
        <x:v>artefact_id, Trench E phase/context, typology, EDXRF values, source assignment, uncertainty, publication details</x:v>
      </x:c>
    </x:row>
    <x:row r="4" ht="43.20000076293945" hidden="0" customHeight="1">
      <x:c r="A4" s="35" t="str">
        <x:v>Karahan Tepe source-specific analysis</x:v>
      </x:c>
      <x:c r="B4" s="35" t="str">
        <x:v>Would determine the source composition of the Karahan survey and excavated assemblages and permit direct comparison with other local sites.</x:v>
      </x:c>
      <x:c r="C4" s="35" t="str">
        <x:v>Presence and artefact categories published; no source table in current corpus.</x:v>
      </x:c>
      <x:c r="D4" s="35" t="str">
        <x:v>artefact_id/sample_id, context, artefact type, geochemical method, source assignment, count by source</x:v>
      </x:c>
    </x:row>
    <x:row r="5" ht="64.80000305175781" hidden="0" customHeight="1">
      <x:c r="A5" s="35" t="str">
        <x:v>Sefer, Taşlı, Hamzan, Ayanlar and Yeni Mahalle source attribution</x:v>
      </x:c>
      <x:c r="B5" s="35" t="inlineStr">
        <x:is>
          <x:t xml:space="preserve">Would determine whether presence-only local assemblages drew on the same source families and help test differences in acquisition, while distinguishing surface from in-situ contexts.</x:t>
        </x:is>
      </x:c>
      <x:c r="C5" s="35" t="str">
        <x:v>Source-unassigned presence: Yeni Mahalle has 15 obsidian tools from an in-situ profile; a separate low-context record reports Urfa Man obsidian eye inlays broadly associated with Yeni Mahalle/Balıklıgöl; Ayanlar reports a very small number of surface chips/debitage; the other cases remain low-volume presence records.</x:v>
      </x:c>
      <x:c r="D5" s="35" t="str">
        <x:v>sample list, context, source assignments, dates/phase, analysis method; for the Urfa Man inlays, primary object documentation and secure association/context</x:v>
      </x:c>
    </x:row>
    <x:row r="6" ht="43.20000076293945" hidden="0" customHeight="1">
      <x:c r="A6" s="35" t="str">
        <x:v>Harbetsuvan artefact-by-artefact trace-element provenance</x:v>
      </x:c>
      <x:c r="B6" s="35" t="str">
        <x:v>Would move Harbetsuvan from published group-level comparison to artefact-level source assignment.</x:v>
      </x:c>
      <x:c r="C6" s="35" t="str">
        <x:v>WDXRF major-oxide results are published at trench or sample-group level for 177 pieces selected from 1778 finds. The 2022 thesis also provides aggregate oxide statistics, without individual source assignments. The sample includes excavation and surface groups.</x:v>
      </x:c>
      <x:c r="D6" s="35" t="str">
        <x:v>sample_id, context, full trace/major data, source assignment, assignment uncertainty</x:v>
      </x:c>
    </x:row>
    <x:row r="7" ht="92.4000015258789" hidden="0" customHeight="1">
      <x:c r="A7" s="38" t="str">
        <x:v>Full Gürcütepe EDXRF results with phase/context table</x:v>
      </x:c>
      <x:c r="B7" s="38" t="str">
        <x:v>Would determine whether &gt;100 analysed pieces from the Gürcütepe I, II and IV mound/site units can be assigned to sources and separated by mound, phase and context.</x:v>
      </x:c>
      <x:c r="C7" s="38" t="str">
        <x:v>Conference abstract reports non-destructive EDXRF and &gt;100 pieces from three mound/site units, not occupational phases, but gives no analytical results, sampled phases or specimen table.</x:v>
      </x:c>
      <x:c r="D7" s="38" t="str">
        <x:v>artefact_id, mound, context, phase/date, artefact type, elemental measurements, source assignment, uncertainty, full citation</x:v>
      </x:c>
    </x:row>
    <x:row r="8" ht="92.4000015258789" hidden="0" customHeight="1">
      <x:c r="A8" s="37" t="str">
        <x:v>Source attribution for the additional local presence cases</x:v>
      </x:c>
      <x:c r="B8" s="37" t="inlineStr">
        <x:is>
          <x:t xml:space="preserve">Would allow source composition to be compared across the additional localities, with chronology assessed from archaeological context.</x:t>
        </x:is>
      </x:c>
      <x:c r="C8" s="37" t="str">
        <x:v>İnanlı Tepe; Başaran Höyük; Herzo Tepe; Kocanizam Tepe; Kurt Tepesi; Domuzcurnu Tepesi; Aksoy Tepe; Suvan Tepesi; Güvenli Höyük; Yusuf Harabesi 1; Yusuf Harabesi 2; Yusuf Harabesi 3; Sayburç; İkizce Güney Höyüğü; Besta Faki Mevkii. Presence is published, but source assignments are absent from the retained reports.</x:v>
      </x:c>
      <x:c r="D8" s="37" t="str">
        <x:v>Specimen list, count, archaeological context, phase, geochemical data, source assignments and uncertainty.</x:v>
      </x:c>
    </x:row>
    <x:row r="9" ht="52.79999923706055" hidden="0" customHeight="1">
      <x:c r="A9" s="37" t="str">
        <x:v>Broadly Neolithic survey occurrences in Çelik 2015a</x:v>
      </x:c>
      <x:c r="B9" s="37" t="str">
        <x:v>Would extend the geographical inventory if a PPN occupation can be established.</x:v>
      </x:c>
      <x:c r="C9" s="37" t="str">
        <x:v>Mınzılıt Feris, Mınzılıt İsa and Nebi Tarlası have reported obsidian with Neolithic ceramics; the reviewed descriptions do not establish a PPN component. Not counted among the 24 local cases.</x:v>
      </x:c>
      <x:c r="D9" s="37" t="str">
        <x:v>Check PPN attribution and obsidian context. Çelik 2015a: 355–56. https://doi.org/10.4312/dp.42.25</x:v>
      </x:c>
    </x:row>
    <x:row r="10" ht="66" hidden="0" customHeight="1">
      <x:c r="A10" s="37" t="str">
        <x:v>Additional mixed survey occurrences in Çelik and Bingöl 2016</x:v>
      </x:c>
      <x:c r="B10" s="37" t="str">
        <x:v>These are genuine obsidian occurrences, but a specifically PPN association remains unresolved.</x:v>
      </x:c>
      <x:c r="C10" s="37" t="str">
        <x:v>Deçe West, Damal Harap, Yağmurlu, Mınzıle 1 and Mınzıle 2 report obsidian. The reviewed site descriptions do not securely distinguish a PPN component from broadly Neolithic or later material. Not counted among the 24 local cases.</x:v>
      </x:c>
      <x:c r="D10" s="37" t="str">
        <x:v>Check period attribution, context and locality identity. Çelik and Bingöl 2016: 4–6. https://www.kafkas.edu.tr/dosyalar/sobedergi/file/19/1.pdf</x:v>
      </x:c>
    </x:row>
    <x:row r="11" ht="92.4000015258789" hidden="0" customHeight="1">
      <x:c r="A11" s="37" t="str">
        <x:v>Broadly dated survey occurrences reported in 2017–2019</x:v>
      </x:c>
      <x:c r="B11" s="37" t="str">
        <x:v>Could enlarge the local register if the temporal criterion is met.</x:v>
      </x:c>
      <x:c r="C11" s="37" t="str">
        <x:v>Obsidian is reported at Sarıtaş Asrıdağ slope settlement and Eğerkıran village cemetery mound in the 2017 report; Mınzıle Bozey, Ulban West and North trap areas and Ulban rock shelter in 2018; Sarpdere West slope settlement in 2019. The reviewed descriptions do not explicitly assign the obsidian-bearing components to the PPN. Not counted among the 24 local cases.</x:v>
      </x:c>
      <x:c r="D11" s="37" t="str">
        <x:v>Verify PPN occupation, obsidian context and locality identity. Reports: https://doi.org/10.17498/kdeniz.357609 ; https://dergipark.org.tr/tr/download/article-file/602368 ; https://doi.org/10.17498/kdeniz.601330</x:v>
      </x:c>
    </x:row>
    <x:row r="12" ht="66" hidden="0" customHeight="1">
      <x:c r="A12" s="37" t="str">
        <x:v>Biris Mezarlığı and Söğüt Tarlası</x:v>
      </x:c>
      <x:c r="B12" s="37" t="str">
        <x:v>Potential Bozova regional comparators with published obsidian; chronology and geographical treatment require reconciliation.</x:v>
      </x:c>
      <x:c r="C12" s="37" t="str">
        <x:v>Primary early reports document flint and obsidian but describe a final food-collecting horizon; later PPN attributions require evaluation. Outside the present addition to the plateau cases.</x:v>
      </x:c>
      <x:c r="D12" s="37" t="str">
        <x:v>Resolve chronology and core-versus-comparator scope using excavation publications, not provincial location alone. https://www.belleten.gov.tr/tam-metin/1322/eng</x:v>
      </x:c>
    </x:row>
    <x:row r="13" ht="66" hidden="0" customHeight="1">
      <x:c r="A13" s="37" t="str">
        <x:v>Çakmaktepe obsidian documentation</x:v>
      </x:c>
      <x:c r="B13" s="37" t="str">
        <x:v>The site is already mentioned in the manuscript but should enter the evidence register only with a source explicitly reporting obsidian.</x:v>
      </x:c>
      <x:c r="C13" s="37" t="str">
        <x:v>Şahin and Miyake (2025: 9) describe the reported chipped-stone assemblage as entirely flint. Çakmaktepe is excluded from the present obsidian register; this does not rule out future obsidian finds.</x:v>
      </x:c>
      <x:c r="D13" s="37" t="str">
        <x:v>Primary artefact report, context and count if available. https://dergipark.org.tr/tr/pub/egearkeoloji/article/1665758</x:v>
      </x:c>
    </x:row>
  </x:sheetData>
  <x:pageMargins left="0.7" right="0.7" top="0.75" bottom="0.75" header="0.3" footer="0.3"/>
  <x:tableParts count="1">
    <x:tablePart xmlns:r="http://schemas.openxmlformats.org/officeDocument/2006/relationships" r:id="R8be430d38a544786"/>
  </x:tableParts>
</x:worksheet>
</file>

<file path=xl/worksheets/sheet11.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24" hidden="0" customWidth="1"/>
    <x:col min="2" max="2" width="28" hidden="0" customWidth="1"/>
    <x:col min="3" max="3" width="38" hidden="0" customWidth="1"/>
    <x:col min="4" max="4" width="38" hidden="0" customWidth="1"/>
    <x:col min="5" max="5" width="65" hidden="0" customWidth="1"/>
    <x:col min="6" max="6" width="38" hidden="0" customWidth="1"/>
    <x:col min="7" max="7" width="38" hidden="0" customWidth="1"/>
    <x:col min="8" max="8" width="38" hidden="0" customWidth="1"/>
    <x:col min="9" max="9" width="65" hidden="0" customWidth="1"/>
    <x:col min="10" max="10" width="65" hidden="0" customWidth="1"/>
    <x:col min="11" max="11" width="65" hidden="0" customWidth="1"/>
    <x:col min="12" max="12" width="65" hidden="0" customWidth="1"/>
    <x:col min="13" max="13" width="38" hidden="0" customWidth="1"/>
    <x:col min="14" max="14" width="38" hidden="0" customWidth="1"/>
    <x:col min="15" max="15" width="38" hidden="0" customWidth="1"/>
    <x:col min="16" max="16" width="65" hidden="0" customWidth="1"/>
    <x:col min="17" max="17" width="38" hidden="0" customWidth="1"/>
    <x:col min="18" max="18" width="65" hidden="0" customWidth="1"/>
    <x:col min="19" max="19" width="38" hidden="0" customWidth="1"/>
    <x:col min="20" max="20" width="38" hidden="0" customWidth="1"/>
    <x:col min="21" max="21" width="38" hidden="0" customWidth="1"/>
    <x:col min="22" max="22" width="38" hidden="0" customWidth="1"/>
    <x:col min="23" max="23" width="38" hidden="0" customWidth="1"/>
    <x:col min="24" max="24" width="38" hidden="0" customWidth="1"/>
    <x:col min="25" max="25" width="38" hidden="0" customWidth="1"/>
    <x:col min="26" max="26" width="65" hidden="0" customWidth="1"/>
    <x:col min="27" max="27" width="65" hidden="0" customWidth="1"/>
    <x:col min="28" max="28" width="65" hidden="0" customWidth="1"/>
    <x:col min="29" max="29" width="65" hidden="0" customWidth="1"/>
    <x:col min="30" max="30" width="38" hidden="0" customWidth="1"/>
    <x:col min="31" max="31" width="38" hidden="0" customWidth="1"/>
    <x:col min="32" max="32" width="38" hidden="0" customWidth="1"/>
    <x:col min="33" max="33" width="38" hidden="0" customWidth="1"/>
    <x:col min="34" max="34" width="38" hidden="0" customWidth="1"/>
    <x:col min="35" max="35" width="38" hidden="0" customWidth="1"/>
    <x:col min="36" max="36" width="38" hidden="0" customWidth="1"/>
    <x:col min="37" max="37" width="38" hidden="0" customWidth="1"/>
    <x:col min="38" max="38" width="38" hidden="0" customWidth="1"/>
    <x:col min="39" max="39" width="65" hidden="0" customWidth="1"/>
    <x:col min="40" max="40" width="38" hidden="0" customWidth="1"/>
    <x:col min="41" max="41" width="38" hidden="0" customWidth="1"/>
    <x:col min="42" max="42" width="38" hidden="0" customWidth="1"/>
    <x:col min="43" max="43" width="38" hidden="0" customWidth="1"/>
    <x:col min="44" max="44" width="38" hidden="0" customWidth="1"/>
    <x:col min="45" max="45" width="38" hidden="0" customWidth="1"/>
    <x:col min="46" max="46" width="38" hidden="0" customWidth="1"/>
    <x:col min="47" max="47" width="38" hidden="0" customWidth="1"/>
    <x:col min="48" max="48" width="38" hidden="0" customWidth="1"/>
    <x:col min="49" max="49" width="38" hidden="0" customWidth="1"/>
    <x:col min="50" max="50" width="38" hidden="0" customWidth="1"/>
    <x:col min="51" max="51" width="38" hidden="0" customWidth="1"/>
    <x:col min="52" max="52" width="38" hidden="0" customWidth="1"/>
    <x:col min="53" max="53" width="38" hidden="0" customWidth="1"/>
    <x:col min="54" max="54" width="38" hidden="0" customWidth="1"/>
    <x:col min="55" max="55" width="38" hidden="0" customWidth="1"/>
    <x:col min="56" max="56" width="38" hidden="0" customWidth="1"/>
    <x:col min="57" max="57" width="38" hidden="0" customWidth="1"/>
    <x:col min="58" max="58" width="38" hidden="0" customWidth="1"/>
  </x:cols>
  <x:sheetData>
    <x:row r="1" ht="44" customHeight="1">
      <x:c r="A1" s="50" t="str">
        <x:v>site_id</x:v>
      </x:c>
      <x:c r="B1" s="50" t="str">
        <x:v>canonical_name</x:v>
      </x:c>
      <x:c r="C1" s="50" t="str">
        <x:v>aliases</x:v>
      </x:c>
      <x:c r="D1" s="50" t="str">
        <x:v>evidence_category</x:v>
      </x:c>
      <x:c r="E1" s="50" t="str">
        <x:v>archaeological_evidence_basis</x:v>
      </x:c>
      <x:c r="F1" s="50" t="str">
        <x:v>obsidian_quantity_text</x:v>
      </x:c>
      <x:c r="G1" s="50" t="str">
        <x:v>obsidian_count</x:v>
      </x:c>
      <x:c r="H1" s="50" t="str">
        <x:v>artefact_forms</x:v>
      </x:c>
      <x:c r="I1" s="50" t="str">
        <x:v>context</x:v>
      </x:c>
      <x:c r="J1" s="50" t="str">
        <x:v>site_chronology</x:v>
      </x:c>
      <x:c r="K1" s="50" t="str">
        <x:v>obsidian_chronology</x:v>
      </x:c>
      <x:c r="L1" s="50" t="str">
        <x:v>source_attribution</x:v>
      </x:c>
      <x:c r="M1" s="50" t="str">
        <x:v>analytical_technique</x:v>
      </x:c>
      <x:c r="N1" s="50" t="str">
        <x:v>analytical_sample_size</x:v>
      </x:c>
      <x:c r="O1" s="50" t="str">
        <x:v>publication_status</x:v>
      </x:c>
      <x:c r="P1" s="50" t="str">
        <x:v>citation</x:v>
      </x:c>
      <x:c r="Q1" s="50" t="str">
        <x:v>short_citation</x:v>
      </x:c>
      <x:c r="R1" s="50" t="str">
        <x:v>pages</x:v>
      </x:c>
      <x:c r="S1" s="50" t="str">
        <x:v>source_url</x:v>
      </x:c>
      <x:c r="T1" s="50" t="str">
        <x:v>additional_source_urls</x:v>
      </x:c>
      <x:c r="U1" s="50" t="str">
        <x:v>latitude</x:v>
      </x:c>
      <x:c r="V1" s="50" t="str">
        <x:v>longitude</x:v>
      </x:c>
      <x:c r="W1" s="50" t="str">
        <x:v>coordinate_status</x:v>
      </x:c>
      <x:c r="X1" s="50" t="str">
        <x:v>coordinate_source</x:v>
      </x:c>
      <x:c r="Y1" s="50" t="str">
        <x:v>coordinate_url</x:v>
      </x:c>
      <x:c r="Z1" s="50" t="str">
        <x:v>coordinate_note</x:v>
      </x:c>
      <x:c r="AA1" s="50" t="str">
        <x:v>limitation</x:v>
      </x:c>
      <x:c r="AB1" s="50" t="str">
        <x:v>site_description</x:v>
      </x:c>
      <x:c r="AC1" s="50" t="str">
        <x:v>spatial_treatment</x:v>
      </x:c>
      <x:c r="AD1" s="50" t="str">
        <x:v>obsidian_presence_confirmed</x:v>
      </x:c>
      <x:c r="AE1" s="50" t="str">
        <x:v>ppn_component_confirmed</x:v>
      </x:c>
      <x:c r="AF1" s="50" t="str">
        <x:v>ppn_occupation_basis</x:v>
      </x:c>
      <x:c r="AG1" s="50" t="str">
        <x:v>obsidian_securely_ppn_dated</x:v>
      </x:c>
      <x:c r="AH1" s="50" t="str">
        <x:v>obsidian_geochemically_assigned</x:v>
      </x:c>
      <x:c r="AI1" s="50" t="str">
        <x:v>artefact_level_dataset_published</x:v>
      </x:c>
      <x:c r="AJ1" s="50" t="str">
        <x:v>reported_analysis_available</x:v>
      </x:c>
      <x:c r="AK1" s="50" t="str">
        <x:v>primary_source_checked</x:v>
      </x:c>
      <x:c r="AL1" s="50" t="str">
        <x:v>inclusion_decision</x:v>
      </x:c>
      <x:c r="AM1" s="50" t="str">
        <x:v>inclusion_reason</x:v>
      </x:c>
      <x:c r="AN1" s="50" t="str">
        <x:v>audit_date</x:v>
      </x:c>
      <x:c r="AO1" s="50" t="str">
        <x:v>category_key</x:v>
      </x:c>
      <x:c r="AP1" s="50" t="str">
        <x:v>citation_keys</x:v>
      </x:c>
      <x:c r="AQ1" s="50" t="str">
        <x:v>coordinate_sources</x:v>
      </x:c>
      <x:c r="AR1" s="50" t="str">
        <x:v>map_eligible</x:v>
      </x:c>
      <x:c r="AS1" s="50" t="str">
        <x:v>frozen_model_endpoint</x:v>
      </x:c>
      <x:c r="AT1" s="50" t="str">
        <x:v>modelled</x:v>
      </x:c>
      <x:c r="AU1" s="50" t="str">
        <x:v>decision</x:v>
      </x:c>
      <x:c r="AV1" s="50" t="str">
        <x:v>reason</x:v>
      </x:c>
      <x:c r="AW1" s="50" t="str">
        <x:v>pdf_url</x:v>
      </x:c>
      <x:c r="AX1" s="50" t="str">
        <x:v>doi</x:v>
      </x:c>
      <x:c r="AY1" s="50" t="str">
        <x:v>source_file</x:v>
      </x:c>
      <x:c r="AZ1" s="50" t="str">
        <x:v>source_excerpt_obsidian</x:v>
      </x:c>
      <x:c r="BA1" s="50" t="str">
        <x:v>source_excerpt_ppn</x:v>
      </x:c>
      <x:c r="BB1" s="50" t="str">
        <x:v>map_status</x:v>
      </x:c>
      <x:c r="BC1" s="50" t="str">
        <x:v>corroborating_citation</x:v>
      </x:c>
      <x:c r="BD1" s="50" t="str">
        <x:v>corroborating_doi</x:v>
      </x:c>
      <x:c r="BE1" s="50" t="str">
        <x:v>corroborating_pdf_url</x:v>
      </x:c>
      <x:c r="BF1" s="50" t="str">
        <x:v>bibliographic_note</x:v>
      </x:c>
    </x:row>
    <x:row r="2" ht="102" hidden="0" customHeight="1">
      <x:c r="A2" s="46" t="str">
        <x:v>harbetsuvan</x:v>
      </x:c>
      <x:c r="B2" s="46" t="str">
        <x:v>Harbetsuvan Tepesi</x:v>
      </x:c>
      <x:c r="C2" s="46" t="str">
        <x:v>["Çakmak Harabesi"]</x:v>
      </x:c>
      <x:c r="D2" s="46" t="str">
        <x:v>Published group-level comparison</x:v>
      </x:c>
      <x:c r="E2" s="46" t="str">
        <x:v>2017–19 excavations, sondages and surface collection. 2018 includes two surface groups in prose, one surface column in the published table. Pre-Pottery Neolithic; early PPNB attribution in excavation literature.</x:v>
      </x:c>
      <x:c r="F2" s="46" t="str">
        <x:v>1778 obsidian finds from 2017–19; 177 production-debris pieces selected for WDXRF.</x:v>
      </x:c>
      <x:c r="G2" s="51" t="n">
        <x:v>1778</x:v>
      </x:c>
      <x:c r="H2" s="46" t="str">
        <x:v>Analytical sample: production debris. Full assemblage: blades, flakes, core tablets/fragments, points and debris; no intact obsidian cores reported in the 2022 study.</x:v>
      </x:c>
      <x:c r="I2" s="46" t="str">
        <x:v>2017–19 excavations, sondages and surface collection. 2018 includes two surface groups in prose, one surface column in the published table.</x:v>
      </x:c>
      <x:c r="J2" s="46" t="str">
        <x:v>Pre-Pottery Neolithic; early PPNB attribution in excavation literature.</x:v>
      </x:c>
      <x:c r="K2" s="46" t="str">
        <x:v>Excavation and surface groups; sample-by-sample stratigraphic and chronological attribution unavailable.</x:v>
      </x:c>
      <x:c r="L2" s="46" t="str">
        <x:v>Candidate source-zone comparisons only; no individual source assignments.</x:v>
      </x:c>
      <x:c r="M2" s="46" t="str">
        <x:v>WDXRF; major oxides (Bruker S8 Tiger)</x:v>
      </x:c>
      <x:c r="N2" s="51" t="n">
        <x:v>177</x:v>
      </x:c>
      <x:c r="O2" s="46" t="str">
        <x:v>Published group-level elemental analysis</x:v>
      </x:c>
      <x:c r="P2" s="46" t="str">
        <x:v>Şen, Z. 2025. Harbetsuvan Tepesi XRF (mineraloji) analizleri. Karadeniz Uluslararası Bilimsel Dergi 67: 18–26. | Çelik, B., Güler, M. and Güler, G. 2023. Harbetsuvan Tepesi küçük buluntuları. Karadeniz Uluslararası Bilimsel Dergi 60: 94–107. | Şen, Z. 2022. Harbetsuvan Tepesi obsidiyen aletlerin tipolojik ve teknolojik analizleri. MA dissertation, Iğdır Üniversitesi, Lisansüstü Eğitim Enstitüsü. | Şen, Z. and Çelik, B. 2022. Çanak Çömleksiz Neolitik Dönem’e ait Harbetsuvan Tepesi obsidyen buluntuları. Arkeoloji ve Sanat 170: 13–22.</x:v>
      </x:c>
      <x:c r="Q2" s="46" t="str">
        <x:v>Şen 2025; Çelik et al. 2023; Şen 2022; Şen and Çelik 2022</x:v>
      </x:c>
      <x:c r="R2" s="46" t="str">
        <x:v>Şen 2025: 18–23, Tables 1–3 | Çelik et al. 2023: 94–107 | Şen 2022: 120–23, Table 5 p. 121, catalogue pp. 135–60, Graphs 9–10 p. 189 | Şen and Çelik 2022: 13–22; quantities p. 14; no intact cores p. 15</x:v>
      </x:c>
      <x:c r="S2" s="46" t="str">
        <x:v>https://doi.org/10.17498/kdeniz.1681087</x:v>
      </x:c>
      <x:c r="T2" s="46" t="str">
        <x:v>["https://doi.org/10.17498/kdeniz.1397800","https://www.academia.edu/92075524/HARBETSUVAN_TEPES%C4%B0_OBS%C4%B0D%C4%B0YEN_ALETLER%C4%B0N_T%C4%B0POLOJ%C4%B0K_VE_TEKNOLOJ%C4%B0K_ANAL%C4%B0ZLER%C4%B0","https://www.researchgate.net/publication/369921026_Canak_Comleksiz_Neolitik_Doneme_Ait_Harbetsuvan_Tepesi_Obsidiyen_Buluntulari"]</x:v>
      </x:c>
      <x:c r="U2" s="52" t="n">
        <x:v>37.048674999999996</x:v>
      </x:c>
      <x:c r="V2" s="52" t="n">
        <x:v>39.252433333333336</x:v>
      </x:c>
      <x:c r="W2" s="46" t="str">
        <x:v>verified — primary/official coordinate</x:v>
      </x:c>
      <x:c r="X2" s="46" t="str">
        <x:v>Çelik 2016, p. 422, Location</x:v>
      </x:c>
      <x:c r="Y2" s="46" t="str">
        <x:v>https://doi.org/10.4312/dp.43.21</x:v>
      </x:c>
      <x:c r="Z2" s="46" t="str">
        <x:v>Primary archaeological report prints 37°2′55.23″N, 39°15′8.76″E. Same location as frozen model endpoint to rounding. Çakmak Harabesi is an alternative site name, not a second locality. Geographic locator does not specify the analysed artefacts’ findspots. Printed to 0.01 arc-second; datum and survey accuracy not stated. Decimal conversion preserves the source, not a metre-accuracy claim.</x:v>
      </x:c>
      <x:c r="AA2" s="46" t="str">
        <x:v>No artefact-level elemental table, formal source-assignment procedure or assignment uncertainties. The thesis gives aggregate oxide statistics and source comparisons; its individual artefact catalogue records morphology and context, not chemical provenance. Geological source comparisons are not linked to independently checkable individual artefact assignments. No separate mineralogical method is described: the method is elemental WDXRF. The selected sources remain candidates; neither source diversity nor a travelled route is established.</x:v>
      </x:c>
      <x:c r="AB2" s="46" t="str">
        <x:v>Excavations and surface collection at this PPN settlement yielded 1778 obsidian finds. WDXRF analysis of 177 selected production-debris pieces reports the glass’s main chemical components at trench or sample-group level. These results support preliminary source-zone comparison, not individual source assignments.</x:v>
      </x:c>
      <x:c r="AC2" s="46" t="str">
        <x:v>Verified site location in Figure 1 and the interactive map. Three modelled paths, one from each selected source zone, retain the original endpoint. The original and verified locations fall in the same model-grid cell, so the calculated cell path and cost are unchanged.</x:v>
      </x:c>
      <x:c r="AD2" s="47" t="b">
        <x:v>1</x:v>
      </x:c>
      <x:c r="AE2" s="47" t="b">
        <x:v>1</x:v>
      </x:c>
      <x:c r="AF2" s="46" t="str">
        <x:v>Pre-Pottery Neolithic; early PPNB attribution in excavation literature.</x:v>
      </x:c>
      <x:c r="AG2" s="47" t="b">
        <x:v>0</x:v>
      </x:c>
      <x:c r="AH2" s="47" t="b">
        <x:v>0</x:v>
      </x:c>
      <x:c r="AI2" s="47" t="b">
        <x:v>0</x:v>
      </x:c>
      <x:c r="AJ2" s="47" t="b">
        <x:v>1</x:v>
      </x:c>
      <x:c r="AK2" s="47" t="b">
        <x:v>1</x:v>
      </x:c>
      <x:c r="AL2" s="46" t="str">
        <x:v>retain</x:v>
      </x:c>
      <x:c r="AM2" s="46" t="str">
        <x:v>Primary report explicitly documents obsidian at a local site with a reported PPN component. This does not require every obsidian piece to have a secure PPN date.</x:v>
      </x:c>
      <x:c r="AN2" s="46" t="str">
        <x:v>2026-09-12</x:v>
      </x:c>
      <x:c r="AO2" s="46" t="str">
        <x:v>source_zone_comparison</x:v>
      </x:c>
      <x:c r="AP2" s="46" t="str">
        <x:v>["Sen2025","CelikGulerGuler2023","Sen2022Thesis","SenCelik2022"]</x:v>
      </x:c>
      <x:c r="AQ2" s="46" t="str">
        <x:v>["https://doi.org/10.4312/dp.43.21"]</x:v>
      </x:c>
      <x:c r="AR2" s="47" t="b">
        <x:v>1</x:v>
      </x:c>
      <x:c r="AS2" s="46" t="str">
        <x:v>[37.048676,39.252434]</x:v>
      </x:c>
      <x:c r="AT2" s="47" t="b">
        <x:v>1</x:v>
      </x:c>
      <x:c r="AU2" s="46"/>
      <x:c r="AV2" s="46"/>
      <x:c r="AW2" s="46"/>
      <x:c r="AX2" s="46"/>
      <x:c r="AY2" s="46"/>
      <x:c r="AZ2" s="46"/>
      <x:c r="BA2" s="46"/>
      <x:c r="BB2" s="46"/>
      <x:c r="BC2" s="46"/>
      <x:c r="BD2" s="46"/>
      <x:c r="BE2" s="46"/>
      <x:c r="BF2" s="46"/>
    </x:row>
    <x:row r="3" ht="54" hidden="0" customHeight="1">
      <x:c r="A3" s="46" t="str">
        <x:v>karahan</x:v>
      </x:c>
      <x:c r="B3" s="46" t="str">
        <x:v>Karahan Tepe</x:v>
      </x:c>
      <x:c r="C3" s="46" t="str">
        <x:v>["Karahantepe"]</x:v>
      </x:c>
      <x:c r="D3" s="46" t="str">
        <x:v>Presence without source attribution</x:v>
      </x:c>
      <x:c r="E3" s="46" t="str">
        <x:v>Surface survey/site assemblage reported by Çelik 2011. Pre-Pottery Neolithic, identified from architecture and lithic typology in the cited survey.</x:v>
      </x:c>
      <x:c r="F3" s="46" t="str">
        <x:v>50 obsidian finds among 617 small finds (591 flaked-stone pieces).</x:v>
      </x:c>
      <x:c r="G3" s="51" t="n">
        <x:v>50</x:v>
      </x:c>
      <x:c r="H3" s="46" t="str">
        <x:v>One end scraper, blade fragments, flakes and manufacturing waste.</x:v>
      </x:c>
      <x:c r="I3" s="46" t="str">
        <x:v>Surface survey/site assemblage reported by Çelik 2011.</x:v>
      </x:c>
      <x:c r="J3" s="46" t="str">
        <x:v>Pre-Pottery Neolithic, identified from architecture and lithic typology in the cited survey.</x:v>
      </x:c>
      <x:c r="K3" s="46" t="str">
        <x:v>Survey obsidian not securely assigned to individual occupation phases.</x:v>
      </x:c>
      <x:c r="L3" s="46" t="str">
        <x:v>No geochemical source attribution reported.</x:v>
      </x:c>
      <x:c r="M3" s="46"/>
      <x:c r="N3" s="51"/>
      <x:c r="O3" s="46" t="str">
        <x:v>Published primary archaeological report</x:v>
      </x:c>
      <x:c r="P3" s="46" t="str">
        <x:v>Çelik, B. 2011. Karahan Tepe: a new cultural centre in the Urfa area in Turkey. Documenta Praehistorica 38: 241–53.</x:v>
      </x:c>
      <x:c r="Q3" s="46" t="str">
        <x:v>Çelik 2011</x:v>
      </x:c>
      <x:c r="R3" s="46" t="str">
        <x:v>Çelik 2011: 243–44, 246, Fig. 17.4–7</x:v>
      </x:c>
      <x:c r="S3" s="46" t="str">
        <x:v>https://doi.org/10.4312/dp.38.19</x:v>
      </x:c>
      <x:c r="T3" s="46" t="str">
        <x:v>[]</x:v>
      </x:c>
      <x:c r="U3" s="52" t="n">
        <x:v>37.091433333333335</x:v>
      </x:c>
      <x:c r="V3" s="52" t="n">
        <x:v>39.30329166666667</x:v>
      </x:c>
      <x:c r="W3" s="46" t="str">
        <x:v>verified — primary/official coordinate</x:v>
      </x:c>
      <x:c r="X3" s="46" t="str">
        <x:v>Çelik 2016, p. 422, footnote 2</x:v>
      </x:c>
      <x:c r="Y3" s="46" t="str">
        <x:v>https://doi.org/10.4312/dp.43.21</x:v>
      </x:c>
      <x:c r="Z3" s="46" t="str">
        <x:v>Primary archaeological report prints 37°5′29.16″N, 39°18′11.85″E. Geographic locator differs from the frozen LCP endpoint; retain that endpoint and all numerical outputs unchanged. Different representative points within a site need not indicate a computational error. Printed to 0.01 arc-second; datum and survey accuracy not stated.</x:v>
      </x:c>
      <x:c r="AA3" s="46" t="str">
        <x:v>Do not describe the 50 finds as 50 finished tools. The publication uses inconsistent English tool terminology. 50/617 = 8.1% of small finds; 50/591 = 8.46% of flaked stone. These denominators differ. No identified source, proven source diversity or excavated reduction sequence.</x:v>
      </x:c>
      <x:c r="AB3" s="46" t="str">
        <x:v>Survey at Karahan Tepe recorded 50 obsidian finds, including an end scraper, blade fragments, flakes and waste. The site has a PPN occupation, but the survey obsidian is not securely phased. No geochemical source attribution is reported.</x:v>
      </x:c>
      <x:c r="AC3" s="46" t="str">
        <x:v>Verified site location in Figure 1 and the interactive map. Three modelled paths, one from each selected source zone, retain the original endpoint. The original and verified locations fall in the same model-grid cell, so the calculated cell path and cost are unchanged.</x:v>
      </x:c>
      <x:c r="AD3" s="47" t="b">
        <x:v>1</x:v>
      </x:c>
      <x:c r="AE3" s="47" t="b">
        <x:v>1</x:v>
      </x:c>
      <x:c r="AF3" s="46" t="str">
        <x:v>Pre-Pottery Neolithic, identified from architecture and lithic typology in the cited survey.</x:v>
      </x:c>
      <x:c r="AG3" s="47" t="b">
        <x:v>0</x:v>
      </x:c>
      <x:c r="AH3" s="47" t="b">
        <x:v>0</x:v>
      </x:c>
      <x:c r="AI3" s="47" t="b">
        <x:v>0</x:v>
      </x:c>
      <x:c r="AJ3" s="47" t="b">
        <x:v>0</x:v>
      </x:c>
      <x:c r="AK3" s="47" t="b">
        <x:v>1</x:v>
      </x:c>
      <x:c r="AL3" s="46" t="str">
        <x:v>retain</x:v>
      </x:c>
      <x:c r="AM3" s="46" t="str">
        <x:v>Primary report explicitly documents obsidian at a local site with a reported PPN component. This does not require every obsidian piece to have a secure PPN date.</x:v>
      </x:c>
      <x:c r="AN3" s="46" t="str">
        <x:v>2026-09-12</x:v>
      </x:c>
      <x:c r="AO3" s="46" t="str">
        <x:v>secure_presence</x:v>
      </x:c>
      <x:c r="AP3" s="46" t="str">
        <x:v>["Celik2011"]</x:v>
      </x:c>
      <x:c r="AQ3" s="46" t="str">
        <x:v>["https://doi.org/10.4312/dp.43.21"]</x:v>
      </x:c>
      <x:c r="AR3" s="47" t="b">
        <x:v>1</x:v>
      </x:c>
      <x:c r="AS3" s="46" t="str">
        <x:v>[37.092361,39.301552]</x:v>
      </x:c>
      <x:c r="AT3" s="47" t="b">
        <x:v>1</x:v>
      </x:c>
      <x:c r="AU3" s="46"/>
      <x:c r="AV3" s="46"/>
      <x:c r="AW3" s="46"/>
      <x:c r="AX3" s="46"/>
      <x:c r="AY3" s="46"/>
      <x:c r="AZ3" s="46"/>
      <x:c r="BA3" s="46"/>
      <x:c r="BB3" s="46"/>
      <x:c r="BC3" s="46"/>
      <x:c r="BD3" s="46"/>
      <x:c r="BE3" s="46"/>
      <x:c r="BF3" s="46"/>
    </x:row>
    <x:row r="4" ht="78" hidden="0" customHeight="1">
      <x:c r="A4" s="46" t="str">
        <x:v>gobekli</x:v>
      </x:c>
      <x:c r="B4" s="46" t="str">
        <x:v>Göbekli Tepe</x:v>
      </x:c>
      <x:c r="C4" s="46" t="str">
        <x:v>["Göbeklitepe"]</x:v>
      </x:c>
      <x:c r="D4" s="46" t="str">
        <x:v>Reported analysis without an auditable artefact-level dataset</x:v>
      </x:c>
      <x:c r="E4" s="46" t="str">
        <x:v>A 2009 conference abstract reports PIXE analysis of 100 artefacts and three source groups; a 2011 programme lists follow-up work. Carter et al. (2021: section 4) also mention Bingöl and Nemrut Dağ obsidian at Göbekli Tepe with reference to MAX Lab. The reviewed records do not publish the underlying Göbekli artefact-level measurements, numerical source ratios or contextual assignments. The evidence remains reported analysis.</x:v>
      </x:c>
      <x:c r="F4" s="46" t="str">
        <x:v>100 artefacts reported in the 2009 PIXE abstract.</x:v>
      </x:c>
      <x:c r="G4" s="51"/>
      <x:c r="H4" s="46" t="str">
        <x:v>Obsidian artefacts; individual analytical sample forms not published.</x:v>
      </x:c>
      <x:c r="I4" s="46" t="str">
        <x:v>100 artefacts analysed; selection/context details not published in the abstract.</x:v>
      </x:c>
      <x:c r="J4" s="46" t="str">
        <x:v>PPNA–PPNB settlement; the reviewed analytical records do not identify the sampled occupation phases.</x:v>
      </x:c>
      <x:c r="K4" s="46" t="str">
        <x:v>The reviewed records do not supply the sampled contexts or phase-specific counts.</x:v>
      </x:c>
      <x:c r="L4" s="46" t="str">
        <x:v>The 2009 abstract reports three broadly Cappadocian and eastern Anatolian source groups. Carter et al. (2021: section 4) mention Bingöl and Nemrut Dağ; individual assignments and source ratios remain unpublished.</x:v>
      </x:c>
      <x:c r="M4" s="46" t="str">
        <x:v>PIXE</x:v>
      </x:c>
      <x:c r="N4" s="51" t="n">
        <x:v>100</x:v>
      </x:c>
      <x:c r="O4" s="46" t="str">
        <x:v>Conference abstract, later programme listing and a mention of MAX Lab work in Carter et al. (2021: section 4).</x:v>
      </x:c>
      <x:c r="P4" s="46" t="str">
        <x:v>Carter, T., Le Bourdonnec, F.-X., Poupeau, G. and Schmidt, K. 2009. From PIXE to pilgrimage? Obsidian sourcing at the Neolithic temple complex of Göbekli Tepe (SE Anatolia). In Abstracts of the 74th Annual Meeting: 71. Society for American Archaeology. | Carter, T., Le Bourdonnec, F.-X., Poupeau, G. and Schmidt, K. 2011. Towards an archaeology of pilgrimage: sourcing obsidian from the Neolithic temple complex of Göbekli Tepe. Paper listed in ASOR Annual Meeting programme, session A17. | Carter, T., Moir, R., Wong, T., Campeau, K., Miyake, Y. and Maeda, O. 2021. 'Hunter-fisher-gatherer river transportation: insights from sourcing the obsidian of Hasankeyf Höyük, a Pre-Pottery Neolithic A village on the Upper Tigris (SE Turkey)'. Quaternary International 574: 27-42. https://doi.org/10.1016/j.quaint.2020.09.045</x:v>
      </x:c>
      <x:c r="Q4" s="46" t="str">
        <x:v>Carter et al. 2009; Carter et al. 2011; Carter et al. 2021</x:v>
      </x:c>
      <x:c r="R4" s="46" t="str">
        <x:v>Carter et al. 2009: 71 | Carter et al. 2011: session A17 programme entry | Carter et al. 2021: section 4</x:v>
      </x:c>
      <x:c r="S4" s="46" t="str">
        <x:v>https://saa.org/common/Uploaded%20files/saadocs/AnnualMeeting/Abstract/abstract_2009.pdf</x:v>
      </x:c>
      <x:c r="T4" s="46" t="str">
        <x:v>["https://www.asor.org/wp-content/uploads/2017/04/academic_program_11.8.11.pdf","https://doi.org/10.1016/j.quaint.2020.09.045"]</x:v>
      </x:c>
      <x:c r="U4" s="52" t="n">
        <x:v>37.223242</x:v>
      </x:c>
      <x:c r="V4" s="52" t="n">
        <x:v>38.922363999999995</x:v>
      </x:c>
      <x:c r="W4" s="46" t="str">
        <x:v>verified — primary/official coordinate</x:v>
      </x:c>
      <x:c r="X4" s="46" t="str">
        <x:v>Nomination text 2017, section 1.d; UNESCO property record</x:v>
      </x:c>
      <x:c r="Y4" s="46" t="str">
        <x:v>https://whc.unesco.org/document/160483</x:v>
      </x:c>
      <x:c r="Z4" s="46" t="str">
        <x:v>Official nomination gives the centre of the nominated World Heritage property: 37°13′23.6712″N, 38°55′20.5104″E. This is a property locator, not an artefact context or individual building. Prefer it to unreferenced project digits. Nomination decimal seconds retained; property-centre coordinate, not a claim of field-survey precision.</x:v>
      </x:c>
      <x:c r="AA4" s="46" t="str">
        <x:v>The reviewed records do not supply individual measurements, numerical source ratios or contextual assignments. The 2021 mention does not establish a Bingöl A/B attribution or show whether its sample overlaps the 2009 PIXE sample. The pilgrimage proposal remains an interpretation in the 2009 abstract.</x:v>
      </x:c>
      <x:c r="AB4" s="46" t="str">
        <x:v>A 2009 conference abstract reports PIXE analysis of 100 artefacts and three source groups; a 2011 programme lists follow-up work. Carter et al. (2021: section 4) also mention Bingöl and Nemrut Dağ obsidian at Göbekli Tepe with reference to MAX Lab. The reviewed records do not publish the underlying Göbekli artefact-level measurements, numerical source ratios or contextual assignments. The evidence remains reported analysis.</x:v>
      </x:c>
      <x:c r="AC4" s="46" t="str">
        <x:v>Verified site location in Figure 1 and the interactive map. Three modelled paths, one from each selected source zone, retain the original endpoint. The original and verified locations fall in the same model-grid cell, so the calculated cell path and cost are unchanged.</x:v>
      </x:c>
      <x:c r="AD4" s="47" t="b">
        <x:v>1</x:v>
      </x:c>
      <x:c r="AE4" s="47" t="b">
        <x:v>1</x:v>
      </x:c>
      <x:c r="AF4" s="46" t="str">
        <x:v>PPNA–PPNB settlement; the reviewed analytical records do not identify the sampled occupation phases.</x:v>
      </x:c>
      <x:c r="AG4" s="47" t="b">
        <x:v>0</x:v>
      </x:c>
      <x:c r="AH4" s="47" t="b">
        <x:v>0</x:v>
      </x:c>
      <x:c r="AI4" s="47" t="b">
        <x:v>0</x:v>
      </x:c>
      <x:c r="AJ4" s="47" t="b">
        <x:v>1</x:v>
      </x:c>
      <x:c r="AK4" s="47" t="b">
        <x:v>1</x:v>
      </x:c>
      <x:c r="AL4" s="46" t="str">
        <x:v>retain</x:v>
      </x:c>
      <x:c r="AM4" s="46" t="str">
        <x:v>Primary report explicitly documents obsidian at a local site with a reported PPN component. This does not require every obsidian piece to have a secure PPN date.</x:v>
      </x:c>
      <x:c r="AN4" s="46" t="str">
        <x:v>2026-09-12</x:v>
      </x:c>
      <x:c r="AO4" s="46" t="str">
        <x:v>reported_analysis</x:v>
      </x:c>
      <x:c r="AP4" s="46" t="str">
        <x:v>["CarterEtAl2009","CarterEtAl2011","CarterEtAl2021"]</x:v>
      </x:c>
      <x:c r="AQ4" s="46" t="str">
        <x:v>["https://whc.unesco.org/document/160483","https://whc.unesco.org/en/list/1572/"]</x:v>
      </x:c>
      <x:c r="AR4" s="47" t="b">
        <x:v>1</x:v>
      </x:c>
      <x:c r="AS4" s="46" t="str">
        <x:v>[37.223373,38.922379]</x:v>
      </x:c>
      <x:c r="AT4" s="47" t="b">
        <x:v>1</x:v>
      </x:c>
      <x:c r="AU4" s="46"/>
      <x:c r="AV4" s="46"/>
      <x:c r="AW4" s="46"/>
      <x:c r="AX4" s="46"/>
      <x:c r="AY4" s="46"/>
      <x:c r="AZ4" s="46"/>
      <x:c r="BA4" s="46"/>
      <x:c r="BB4" s="46"/>
      <x:c r="BC4" s="46"/>
      <x:c r="BD4" s="46"/>
      <x:c r="BE4" s="46"/>
      <x:c r="BF4" s="46" t="str">
        <x:v>Carter et al. (2021), section 4, checked against the author-copy PDF on 29 September 2026. This source check does not change the evidence-selection date, reported-analysis category or 2009 sample count.</x:v>
      </x:c>
    </x:row>
    <x:row r="5" ht="54" hidden="0" customHeight="1">
      <x:c r="A5" s="46" t="str">
        <x:v>sefer</x:v>
      </x:c>
      <x:c r="B5" s="46" t="str">
        <x:v>Sefer Tepe</x:v>
      </x:c>
      <x:c r="C5" s="46" t="str">
        <x:v>["Sefertepe","Yukarı Darik Harabesi"]</x:v>
      </x:c>
      <x:c r="D5" s="46" t="str">
        <x:v>Presence without source attribution</x:v>
      </x:c>
      <x:c r="E5" s="46" t="str">
        <x:v>Surface survey in 2013; a 2024 museum catalogue additionally reports a few obsidian specimens in its account of excavation since 2021. Early PPNB proposed from architecture and lithic typology; newer excavation overview assigns the site to PPNB.</x:v>
      </x:c>
      <x:c r="F5" s="46" t="str">
        <x:v>Obsidian:flint tool ratio 1:7 in the survey report; no total obsidian count. The newer excavation overview reports a few specimens.</x:v>
      </x:c>
      <x:c r="G5" s="51"/>
      <x:c r="H5" s="46" t="str">
        <x:v>One scraper fragment and blade fragments in the survey report.</x:v>
      </x:c>
      <x:c r="I5" s="46" t="str">
        <x:v>Surface survey in 2013; a 2024 museum catalogue additionally reports a few obsidian specimens in its account of excavation since 2021.</x:v>
      </x:c>
      <x:c r="J5" s="46" t="str">
        <x:v>Early PPNB proposed from architecture and lithic typology; newer excavation overview assigns the site to PPNB.</x:v>
      </x:c>
      <x:c r="K5" s="46" t="str">
        <x:v>Survey obsidian not independently phased; newer excavation overview does not publish specimen-level contexts or dates.</x:v>
      </x:c>
      <x:c r="L5" s="46" t="str">
        <x:v>No geochemical source attribution reported.</x:v>
      </x:c>
      <x:c r="M5" s="46"/>
      <x:c r="N5" s="51"/>
      <x:c r="O5" s="46" t="str">
        <x:v>Published primary archaeological report</x:v>
      </x:c>
      <x:c r="P5" s="46" t="str">
        <x:v>Güler, G., Çelik, B. and Güler, M. 2013. 'New Pre-Pottery Neolithic sites and cult centres in the Urfa Region'. Documenta Praehistorica 40: 291–303. https://doi.org/10.4312/dp.40.23 | Güldoğan, E. 2024. Sefertepe. In N. Karul, E. Özdoğan and A. Yavuzkır (eds), Şanlıurfa Müzesi Neolitik Çağ Kataloğu / Şanlıurfa Museum Neolithic Catalogue: 64–69.</x:v>
      </x:c>
      <x:c r="Q5" s="46" t="str">
        <x:v>Güler et al. 2013; Güldoğan 2024</x:v>
      </x:c>
      <x:c r="R5" s="46" t="str">
        <x:v>Güler et al. 2013: 296–97, Fig. 22 | Güldoğan 2024: 64–69, especially 66</x:v>
      </x:c>
      <x:c r="S5" s="46" t="str">
        <x:v>https://doi.org/10.4312/dp.40.23</x:v>
      </x:c>
      <x:c r="T5" s="46" t="str">
        <x:v>["https://www.sanliurfa.bel.tr/uploads/2025/20250901142857-32824-28081.pdf"]</x:v>
      </x:c>
      <x:c r="U5" s="52" t="n">
        <x:v>37.18173</x:v>
      </x:c>
      <x:c r="V5" s="52" t="n">
        <x:v>39.495759</x:v>
      </x:c>
      <x:c r="W5" s="46" t="str">
        <x:v>verified — primary/official coordinate</x:v>
      </x:c>
      <x:c r="X5" s="46" t="str">
        <x:v>Official atlas, map/directions link; official excavation project location</x:v>
      </x:c>
      <x:c r="Y5" s="46" t="str">
        <x:v>https://www.urfakulturatlasi.com.tr/envanter/detay/sefertepe</x:v>
      </x:c>
      <x:c r="Z5" s="46" t="str">
        <x:v>Official atlas explicitly identifies Sefertepe and supplies this point. Official project description confirms the archaeological locality. Vici 69122 gives a different location about 1.2 km southwest; it was rejected in favour of the official archaeological locator. Frozen LCP endpoint remains unchanged. Five/six decimal places displayed by official atlas; positional accuracy not stated.</x:v>
      </x:c>
      <x:c r="AA5" s="46" t="str">
        <x:v>Reported analytical work in recent news is not an auditable result. Catalogue English opening calls the site Pottery Neolithic whereas Turkish and the following PPNB description say Pre-Pottery Neolithic; treat as translation error.</x:v>
      </x:c>
      <x:c r="AB5" s="46" t="str">
        <x:v>Survey at Sefer Tepe recorded a scraper fragment and obsidian blade fragments; a newer excavation overview also reports a few obsidian specimens. The site is assigned to PPNB. No geochemical source attribution is published in these reports.</x:v>
      </x:c>
      <x:c r="AC5" s="46" t="str">
        <x:v>Verified site location in Figure 1 and the interactive map. Three modelled paths, one from each selected source zone, retain the original endpoint. The original and verified locations fall in the same model-grid cell, so the calculated cell path and cost are unchanged.</x:v>
      </x:c>
      <x:c r="AD5" s="47" t="b">
        <x:v>1</x:v>
      </x:c>
      <x:c r="AE5" s="47" t="b">
        <x:v>1</x:v>
      </x:c>
      <x:c r="AF5" s="46" t="str">
        <x:v>Early PPNB proposed from architecture and lithic typology; newer excavation overview assigns the site to PPNB.</x:v>
      </x:c>
      <x:c r="AG5" s="47" t="b">
        <x:v>0</x:v>
      </x:c>
      <x:c r="AH5" s="47" t="b">
        <x:v>0</x:v>
      </x:c>
      <x:c r="AI5" s="47" t="b">
        <x:v>0</x:v>
      </x:c>
      <x:c r="AJ5" s="47" t="b">
        <x:v>0</x:v>
      </x:c>
      <x:c r="AK5" s="47" t="b">
        <x:v>1</x:v>
      </x:c>
      <x:c r="AL5" s="46" t="str">
        <x:v>retain</x:v>
      </x:c>
      <x:c r="AM5" s="46" t="str">
        <x:v>Primary report explicitly documents obsidian at a local site with a reported PPN component. This does not require every obsidian piece to have a secure PPN date.</x:v>
      </x:c>
      <x:c r="AN5" s="46" t="str">
        <x:v>2026-09-12</x:v>
      </x:c>
      <x:c r="AO5" s="46" t="str">
        <x:v>secure_presence</x:v>
      </x:c>
      <x:c r="AP5" s="46" t="str">
        <x:v>["GulerEtAl2013","Guldogan2024"]</x:v>
      </x:c>
      <x:c r="AQ5" s="46" t="str">
        <x:v>["https://www.urfakulturatlasi.com.tr/envanter/detay/sefertepe","https://tastepeler.org/en/settlements/sefertepe"]</x:v>
      </x:c>
      <x:c r="AR5" s="47" t="b">
        <x:v>1</x:v>
      </x:c>
      <x:c r="AS5" s="46" t="str">
        <x:v>[37.182739,39.495903]</x:v>
      </x:c>
      <x:c r="AT5" s="47" t="b">
        <x:v>1</x:v>
      </x:c>
      <x:c r="AU5" s="46"/>
      <x:c r="AV5" s="46"/>
      <x:c r="AW5" s="46"/>
      <x:c r="AX5" s="46"/>
      <x:c r="AY5" s="46"/>
      <x:c r="AZ5" s="46"/>
      <x:c r="BA5" s="46"/>
      <x:c r="BB5" s="46"/>
      <x:c r="BC5" s="46"/>
      <x:c r="BD5" s="46"/>
      <x:c r="BE5" s="46"/>
      <x:c r="BF5" s="46"/>
    </x:row>
    <x:row r="6" ht="90" hidden="0" customHeight="1">
      <x:c r="A6" s="46" t="str">
        <x:v>tasli</x:v>
      </x:c>
      <x:c r="B6" s="46" t="str">
        <x:v>Taşlı Tepe</x:v>
      </x:c>
      <x:c r="C6" s="46" t="str">
        <x:v>["Taşlıtepe","Başbük Taşlı Tepe"]</x:v>
      </x:c>
      <x:c r="D6" s="46" t="str">
        <x:v>Presence without source attribution</x:v>
      </x:c>
      <x:c r="E6" s="46" t="str">
        <x:v>Surface survey. Early PPNB proposed from architecture and lithic typology.</x:v>
      </x:c>
      <x:c r="F6" s="46" t="str">
        <x:v>Small number; no numerical count published.</x:v>
      </x:c>
      <x:c r="G6" s="51"/>
      <x:c r="H6" s="46" t="str">
        <x:v>Mostly blades/blade pieces.</x:v>
      </x:c>
      <x:c r="I6" s="46" t="str">
        <x:v>Surface survey.</x:v>
      </x:c>
      <x:c r="J6" s="46" t="str">
        <x:v>Early PPNB proposed from architecture and lithic typology.</x:v>
      </x:c>
      <x:c r="K6" s="46" t="str">
        <x:v>Surface obsidian is not securely dated to an occupation phase.</x:v>
      </x:c>
      <x:c r="L6" s="46" t="str">
        <x:v>No geochemical source attribution reported.</x:v>
      </x:c>
      <x:c r="M6" s="46"/>
      <x:c r="N6" s="51"/>
      <x:c r="O6" s="46" t="str">
        <x:v>Published primary archaeological report</x:v>
      </x:c>
      <x:c r="P6" s="46" t="str">
        <x:v>Güler, G., Çelik, B. and Güler, M. 2013. 'New Pre-Pottery Neolithic sites and cult centres in the Urfa Region'. Documenta Praehistorica 40: 291–303. https://doi.org/10.4312/dp.40.23</x:v>
      </x:c>
      <x:c r="Q6" s="46" t="str">
        <x:v>Güler et al. 2013</x:v>
      </x:c>
      <x:c r="R6" s="46" t="str">
        <x:v>Güler et al. 2013: 293, Fig. 4</x:v>
      </x:c>
      <x:c r="S6" s="46" t="str">
        <x:v>https://doi.org/10.4312/dp.40.23</x:v>
      </x:c>
      <x:c r="T6" s="46" t="str">
        <x:v>[]</x:v>
      </x:c>
      <x:c r="U6" s="52"/>
      <x:c r="V6" s="52"/>
      <x:c r="W6" s="46" t="str">
        <x:v>approximate — publication map/location description</x:v>
      </x:c>
      <x:c r="X6" s="46" t="str">
        <x:v>Güler et al. 2013, pp. 292–93 and Map 1; Çelik et al. 2011, p. 226; atlas location description</x:v>
      </x:c>
      <x:c r="Y6" s="46" t="str">
        <x:v>https://doi.org/10.4312/dp.40.23</x:v>
      </x:c>
      <x:c r="Z6" s="46" t="str">
        <x:v>Primary and official sources identify the Neolithic site about 1 km north of Başbük. No primary/official numerical coordinate was recovered; the atlas explicitly has no precise location. The old map point exactly matches Vici 69123, stated ±25–100 m. A nearby duplicate Vici 77268 is not independent coordinate verification. Identity is clear, but a verified-only geographic layer should omit the point until site bounds or survey coordinates are independently checked. Frozen LCP endpoint remains available in the modelling layer. Gazetteer claims ±25–100 m, but source of positional measurement is undocumented; no accepted geographic latitude/longitude.</x:v>
      </x:c>
      <x:c r="AA6" s="46" t="str">
        <x:v>Site typology supplies a proposed occupation date, not an independently dated obsidian horizon.</x:v>
      </x:c>
      <x:c r="AB6" s="46" t="str">
        <x:v>Surface survey at Taşlı Tepe recorded a small obsidian component, mainly blade pieces. Early PPNB is proposed from architecture and lithic typology. The obsidian remains unphased and unsourced.</x:v>
      </x:c>
      <x:c r="AC6" s="46" t="str">
        <x:v>Location not independently verified; retained in the evidence register without an occurrence marker. Three modelled paths from the selected source zones use an illustrative, unverified endpoint. These supplementary scenarios are excluded from the nine principal source–site paths.</x:v>
      </x:c>
      <x:c r="AD6" s="47" t="b">
        <x:v>1</x:v>
      </x:c>
      <x:c r="AE6" s="47" t="b">
        <x:v>1</x:v>
      </x:c>
      <x:c r="AF6" s="46" t="str">
        <x:v>Early PPNB proposed from architecture and lithic typology.</x:v>
      </x:c>
      <x:c r="AG6" s="47" t="b">
        <x:v>0</x:v>
      </x:c>
      <x:c r="AH6" s="47" t="b">
        <x:v>0</x:v>
      </x:c>
      <x:c r="AI6" s="47" t="b">
        <x:v>0</x:v>
      </x:c>
      <x:c r="AJ6" s="47" t="b">
        <x:v>0</x:v>
      </x:c>
      <x:c r="AK6" s="47" t="b">
        <x:v>1</x:v>
      </x:c>
      <x:c r="AL6" s="46" t="str">
        <x:v>retain</x:v>
      </x:c>
      <x:c r="AM6" s="46" t="str">
        <x:v>Primary report explicitly documents obsidian at a local site with a reported PPN component. This does not require every obsidian piece to have a secure PPN date.</x:v>
      </x:c>
      <x:c r="AN6" s="46" t="str">
        <x:v>2026-09-12</x:v>
      </x:c>
      <x:c r="AO6" s="46" t="str">
        <x:v>secure_presence</x:v>
      </x:c>
      <x:c r="AP6" s="46" t="str">
        <x:v>["GulerEtAl2013"]</x:v>
      </x:c>
      <x:c r="AQ6" s="46" t="str">
        <x:v>["https://doi.org/10.4312/dp.40.23","https://dergipark.org.tr/en/download/article-file/779114","https://www.urfakulturatlasi.com.tr/envanter/detay/basbuk-tasli-tepe-neolitik-yerlesim-alani","https://vici.org/vici/69123/"]</x:v>
      </x:c>
      <x:c r="AR6" s="47" t="b">
        <x:v>0</x:v>
      </x:c>
      <x:c r="AS6" s="46" t="str">
        <x:v>[37.368816,39.280277]</x:v>
      </x:c>
      <x:c r="AT6" s="47" t="b">
        <x:v>1</x:v>
      </x:c>
      <x:c r="AU6" s="46"/>
      <x:c r="AV6" s="46"/>
      <x:c r="AW6" s="46"/>
      <x:c r="AX6" s="46"/>
      <x:c r="AY6" s="46"/>
      <x:c r="AZ6" s="46"/>
      <x:c r="BA6" s="46"/>
      <x:c r="BB6" s="46"/>
      <x:c r="BC6" s="46"/>
      <x:c r="BD6" s="46"/>
      <x:c r="BE6" s="46"/>
      <x:c r="BF6" s="46"/>
    </x:row>
    <x:row r="7" ht="138" hidden="0" customHeight="1">
      <x:c r="A7" s="46" t="str">
        <x:v>hamzan</x:v>
      </x:c>
      <x:c r="B7" s="46" t="str">
        <x:v>Hamzan Tepe</x:v>
      </x:c>
      <x:c r="C7" s="46" t="str">
        <x:v>[]</x:v>
      </x:c>
      <x:c r="D7" s="46" t="str">
        <x:v>Presence without source attribution</x:v>
      </x:c>
      <x:c r="E7" s="46" t="str">
        <x:v>Surface survey of site with Palaeolithic and PPN components. PPNB component identified by lithic typology; Palaeolithic material also occurs.</x:v>
      </x:c>
      <x:c r="F7" s="46" t="str">
        <x:v>Two blade fragments.</x:v>
      </x:c>
      <x:c r="G7" s="51" t="n">
        <x:v>2</x:v>
      </x:c>
      <x:c r="H7" s="46" t="str">
        <x:v>Two translucent black blade fragments.</x:v>
      </x:c>
      <x:c r="I7" s="46" t="str">
        <x:v>Surface survey of site with Palaeolithic and PPN components.</x:v>
      </x:c>
      <x:c r="J7" s="46" t="str">
        <x:v>PPNB component identified by lithic typology; Palaeolithic material also occurs.</x:v>
      </x:c>
      <x:c r="K7" s="46" t="str">
        <x:v>Mixed surface assemblage; the two obsidian fragments have no independent phase/date.</x:v>
      </x:c>
      <x:c r="L7" s="46" t="str">
        <x:v>No geochemical source attribution reported.</x:v>
      </x:c>
      <x:c r="M7" s="46"/>
      <x:c r="N7" s="51"/>
      <x:c r="O7" s="46" t="str">
        <x:v>Published primary archaeological report</x:v>
      </x:c>
      <x:c r="P7" s="46" t="str">
        <x:v>Çelik, B. 2010. Hamzan Tepe in the light of new finds. Documenta Praehistorica 37: 257–68.</x:v>
      </x:c>
      <x:c r="Q7" s="46" t="str">
        <x:v>Çelik 2010</x:v>
      </x:c>
      <x:c r="R7" s="46" t="str">
        <x:v>Çelik 2010: 259–62, Fig. 9.21–22, conclusion 266</x:v>
      </x:c>
      <x:c r="S7" s="46" t="str">
        <x:v>https://doi.org/10.4312/dp.37.22</x:v>
      </x:c>
      <x:c r="T7" s="46" t="str">
        <x:v>[]</x:v>
      </x:c>
      <x:c r="U7" s="52"/>
      <x:c r="V7" s="52"/>
      <x:c r="W7" s="46" t="str">
        <x:v>approximate — publication map/location description</x:v>
      </x:c>
      <x:c r="X7" s="46" t="str">
        <x:v>Çelik 2010, p. 257 and Map 1; Harran University/Karacadağ final report, PDF p. 18, inventory item 1</x:v>
      </x:c>
      <x:c r="Y7" s="46" t="str">
        <x:v>https://www.openstreetmap.org/node/12127534092</x:v>
      </x:c>
      <x:c r="Z7" s="46" t="str">
        <x:v>OSM names an archaeological site at this point. Its identity and vicinity are independently corroborated by Çelik’s primary site report, topographic description and the official university field inventory (UTM E482430, N4104237; archaeological survey by Şükrü Gürler and Bahattin Çelik). The UTM report omits datum/zone; therefore do not present a silently assumed conversion as an exact published WGS84 fix. Zone 37N is geographically implied: a WGS84 conversion lies about 200 m away; an ED50 interpretation lies about 100 m away. These support the locality but do not verify the exact OSM pin. The locality is credible, but neither the exact OSM point nor a definite datum transformation can be independently verified. Omit the geographic marker from the verified-only layer; retain the frozen LCP endpoint. OSM and primary UTM records identify a regional locality, but positional accuracy and datum are unresolved; no accepted geographic coordinate.</x:v>
      </x:c>
      <x:c r="AA7" s="46" t="str">
        <x:v>The 8500–7500 BC interval on p. 261 concerns typological dating of a specific flint arrowhead type, not radiocarbon dates for the site or obsidian. Colour and blade technology cannot identify a geological source.</x:v>
      </x:c>
      <x:c r="AB7" s="46" t="str">
        <x:v>Survey at Hamzan Tepe recorded two translucent black obsidian blade fragments. PPNB and Palaeolithic material both occur at the site. The obsidian has no secure phase or geochemical source assignment.</x:v>
      </x:c>
      <x:c r="AC7" s="46" t="str">
        <x:v>Location not independently verified; retained in the evidence register without an occurrence marker. Three modelled paths from the selected source zones use an illustrative, unverified endpoint. These supplementary scenarios are excluded from the nine principal source–site paths.</x:v>
      </x:c>
      <x:c r="AD7" s="47" t="b">
        <x:v>1</x:v>
      </x:c>
      <x:c r="AE7" s="47" t="b">
        <x:v>1</x:v>
      </x:c>
      <x:c r="AF7" s="46" t="str">
        <x:v>PPNB component identified by lithic typology; Palaeolithic material also occurs.</x:v>
      </x:c>
      <x:c r="AG7" s="47" t="b">
        <x:v>0</x:v>
      </x:c>
      <x:c r="AH7" s="47" t="b">
        <x:v>0</x:v>
      </x:c>
      <x:c r="AI7" s="47" t="b">
        <x:v>0</x:v>
      </x:c>
      <x:c r="AJ7" s="47" t="b">
        <x:v>0</x:v>
      </x:c>
      <x:c r="AK7" s="47" t="b">
        <x:v>1</x:v>
      </x:c>
      <x:c r="AL7" s="46" t="str">
        <x:v>retain</x:v>
      </x:c>
      <x:c r="AM7" s="46" t="str">
        <x:v>Primary report explicitly documents obsidian at a local site with a reported PPN component. This does not require every obsidian piece to have a secure PPN date.</x:v>
      </x:c>
      <x:c r="AN7" s="46" t="str">
        <x:v>2026-09-12</x:v>
      </x:c>
      <x:c r="AO7" s="46" t="str">
        <x:v>secure_presence</x:v>
      </x:c>
      <x:c r="AP7" s="46" t="str">
        <x:v>["Celik2010"]</x:v>
      </x:c>
      <x:c r="AQ7" s="46" t="str">
        <x:v>["https://www.openstreetmap.org/node/12127534092","https://mapcarta.com/N12127534092","https://doi.org/10.4312/dp.37.22","https://www.karacadag.gov.tr/Dokuman/Dosya/www.karacadag.org.tr_11_MM6Y41IA_sanliurfada_ceylan_odakli_ekoturizm_faaliyeti_icin_hazirlik_calismasi_projesi.pdf"]</x:v>
      </x:c>
      <x:c r="AR7" s="47" t="b">
        <x:v>0</x:v>
      </x:c>
      <x:c r="AS7" s="46" t="str">
        <x:v>[37.082775,38.801498]</x:v>
      </x:c>
      <x:c r="AT7" s="47" t="b">
        <x:v>1</x:v>
      </x:c>
      <x:c r="AU7" s="46"/>
      <x:c r="AV7" s="46"/>
      <x:c r="AW7" s="46"/>
      <x:c r="AX7" s="46"/>
      <x:c r="AY7" s="46"/>
      <x:c r="AZ7" s="46"/>
      <x:c r="BA7" s="46"/>
      <x:c r="BB7" s="46"/>
      <x:c r="BC7" s="46"/>
      <x:c r="BD7" s="46"/>
      <x:c r="BE7" s="46"/>
      <x:c r="BF7" s="46"/>
    </x:row>
    <x:row r="8" ht="72" hidden="0" customHeight="1">
      <x:c r="A8" s="46" t="str">
        <x:v>ayanlar</x:v>
      </x:c>
      <x:c r="B8" s="46" t="str">
        <x:v>Ayanlar Höyük</x:v>
      </x:c>
      <x:c r="C8" s="46" t="str">
        <x:v>["Gre Hut","Ayanlar Höyüğü"]</x:v>
      </x:c>
      <x:c r="D8" s="46" t="str">
        <x:v>Presence without source attribution</x:v>
      </x:c>
      <x:c r="E8" s="46" t="str">
        <x:v>Surface survey; modern village/cemetery and Byzantine occupation affect parts of mound. Early to middle PPNB proposed from architecture and lithic typology; Byzantine remains also occur.</x:v>
      </x:c>
      <x:c r="F8" s="46" t="str">
        <x:v>Very small number; no numerical count published.</x:v>
      </x:c>
      <x:c r="G8" s="51"/>
      <x:c r="H8" s="46" t="str">
        <x:v>Chips and debitage.</x:v>
      </x:c>
      <x:c r="I8" s="46" t="str">
        <x:v>Surface survey; modern village/cemetery and Byzantine occupation affect parts of mound.</x:v>
      </x:c>
      <x:c r="J8" s="46" t="str">
        <x:v>Early to middle PPNB proposed from architecture and lithic typology; Byzantine remains also occur.</x:v>
      </x:c>
      <x:c r="K8" s="46" t="str">
        <x:v>Surface obsidian unphased.</x:v>
      </x:c>
      <x:c r="L8" s="46" t="str">
        <x:v>No geochemical source attribution reported.</x:v>
      </x:c>
      <x:c r="M8" s="46"/>
      <x:c r="N8" s="51"/>
      <x:c r="O8" s="46" t="str">
        <x:v>Published primary archaeological report</x:v>
      </x:c>
      <x:c r="P8" s="46" t="str">
        <x:v>Çelik, B. 2017. A new Pre-Pottery Neolithic site in Southeastern Turkey: Ayanlar Höyük (Gre Hut). Documenta Praehistorica 44: 360–67.</x:v>
      </x:c>
      <x:c r="Q8" s="46" t="str">
        <x:v>Çelik 2017</x:v>
      </x:c>
      <x:c r="R8" s="46" t="str">
        <x:v>Çelik 2017: 360, 362, 364</x:v>
      </x:c>
      <x:c r="S8" s="46" t="str">
        <x:v>https://journals.uni-lj.si/DocumentaPraehistorica/article/view/44.22</x:v>
      </x:c>
      <x:c r="T8" s="46" t="str">
        <x:v>[]</x:v>
      </x:c>
      <x:c r="U8" s="52" t="n">
        <x:v>37.184651</x:v>
      </x:c>
      <x:c r="V8" s="52" t="n">
        <x:v>38.55898</x:v>
      </x:c>
      <x:c r="W8" s="46" t="str">
        <x:v>verified — primary/official coordinate</x:v>
      </x:c>
      <x:c r="X8" s="46" t="str">
        <x:v>Official atlas map/directions link; Çelik 2017, p. 361</x:v>
      </x:c>
      <x:c r="Y8" s="46" t="str">
        <x:v>https://www.urfakulturatlasi.com.tr/envanter/detay/ayanlar-hoyugu-gre-hut</x:v>
      </x:c>
      <x:c r="Z8" s="46" t="str">
        <x:v>Official atlas identifies Gre Hut/Ayanlar archaeological mound and provides this coordinate. Primary report identifies a wider multi-hillock settlement under/north of Ayanlar village. The official locator differs from the old OSM-derived centre by about 176 m; neither is an artefact findspot. Use the official representative archaeological locator without revising the primary report’s settlement dimensions from the web entry. Six/five decimals displayed; official representative site point; positional accuracy unspecified.</x:v>
      </x:c>
      <x:c r="AA8" s="46" t="str">
        <x:v>Do not transfer dates from flint/architectural typology directly to the obsidian pieces. “Gre Hut” is the reported local alternative name.</x:v>
      </x:c>
      <x:c r="AB8" s="46" t="str">
        <x:v>Surface survey at Ayanlar Höyük recorded very few obsidian chips and pieces of debitage. The site is assigned to early–middle PPNB by typological comparison, with Byzantine remains also present. The obsidian is not securely phased or sourced.</x:v>
      </x:c>
      <x:c r="AC8" s="46" t="str">
        <x:v>Verified occurrence locator in Figure 1 and interactive map. No modelled path.</x:v>
      </x:c>
      <x:c r="AD8" s="47" t="b">
        <x:v>1</x:v>
      </x:c>
      <x:c r="AE8" s="47" t="b">
        <x:v>1</x:v>
      </x:c>
      <x:c r="AF8" s="46" t="str">
        <x:v>Early to middle PPNB proposed from architecture and lithic typology; Byzantine remains also occur.</x:v>
      </x:c>
      <x:c r="AG8" s="47" t="b">
        <x:v>0</x:v>
      </x:c>
      <x:c r="AH8" s="47" t="b">
        <x:v>0</x:v>
      </x:c>
      <x:c r="AI8" s="47" t="b">
        <x:v>0</x:v>
      </x:c>
      <x:c r="AJ8" s="47" t="b">
        <x:v>0</x:v>
      </x:c>
      <x:c r="AK8" s="47" t="b">
        <x:v>1</x:v>
      </x:c>
      <x:c r="AL8" s="46" t="str">
        <x:v>retain</x:v>
      </x:c>
      <x:c r="AM8" s="46" t="str">
        <x:v>Primary report explicitly documents obsidian at a local site with a reported PPN component. This does not require every obsidian piece to have a secure PPN date.</x:v>
      </x:c>
      <x:c r="AN8" s="46" t="str">
        <x:v>2026-09-12</x:v>
      </x:c>
      <x:c r="AO8" s="46" t="str">
        <x:v>secure_presence</x:v>
      </x:c>
      <x:c r="AP8" s="46" t="str">
        <x:v>["Celik2017"]</x:v>
      </x:c>
      <x:c r="AQ8" s="46" t="str">
        <x:v>["https://www.urfakulturatlasi.com.tr/envanter/detay/ayanlar-hoyugu-gre-hut", "https://doi.org/10.4312/dp.44.22"]</x:v>
      </x:c>
      <x:c r="AR8" s="47" t="b">
        <x:v>1</x:v>
      </x:c>
      <x:c r="AS8" s="46"/>
      <x:c r="AT8" s="47" t="b">
        <x:v>0</x:v>
      </x:c>
      <x:c r="AU8" s="46"/>
      <x:c r="AV8" s="46"/>
      <x:c r="AW8" s="46"/>
      <x:c r="AX8" s="46"/>
      <x:c r="AY8" s="46"/>
      <x:c r="AZ8" s="46"/>
      <x:c r="BA8" s="46"/>
      <x:c r="BB8" s="46"/>
      <x:c r="BC8" s="46"/>
      <x:c r="BD8" s="46"/>
      <x:c r="BE8" s="46"/>
      <x:c r="BF8" s="46"/>
    </x:row>
    <x:row r="9" ht="84" hidden="0" customHeight="1">
      <x:c r="A9" s="46" t="str">
        <x:v>yeni_mahalle</x:v>
      </x:c>
      <x:c r="B9" s="46" t="str">
        <x:v>Yeni Mahalle/Balıklıgöl</x:v>
      </x:c>
      <x:c r="C9" s="46" t="str">
        <x:v>["Yeni Mahalle","Balıklıgöl","Şanlıurfa-Yeni Mahalle","Urfa-Yeni Mahalle","Balıklıgöl Höyüğü"]</x:v>
      </x:c>
      <x:c r="D9" s="46" t="str">
        <x:v>Presence without source attribution</x:v>
      </x:c>
      <x:c r="E9" s="46" t="str">
        <x:v>1997 investigated section in Yeni Yol Street, 15 m long and 0.5 m wide; later historical material in upper profile. Urfa Man was recovered separately during construction in 1993. Early Neolithic profile; PPNA–early PPNB proposed from lithic comparison.</x:v>
      </x:c>
      <x:c r="F9" s="46" t="str">
        <x:v>15 obsidian tools in the investigated street profile.</x:v>
      </x:c>
      <x:c r="G9" s="51" t="n">
        <x:v>15</x:v>
      </x:c>
      <x:c r="H9" s="46" t="str">
        <x:v>Tools; the report does not separate tool classes by raw material.</x:v>
      </x:c>
      <x:c r="I9" s="46" t="str">
        <x:v>1997 investigated section in Yeni Yol Street, 15 m long and 0.5 m wide; later historical material in upper profile. Urfa Man was recovered separately during construction in 1993.</x:v>
      </x:c>
      <x:c r="J9" s="46" t="str">
        <x:v>Early Neolithic profile; PPNA–early PPNB proposed from lithic comparison.</x:v>
      </x:c>
      <x:c r="K9" s="46" t="str">
        <x:v>Better contextual control than undifferentiated surface survey, but no individual obsidian source/context table.</x:v>
      </x:c>
      <x:c r="L9" s="46" t="str">
        <x:v>No geochemical source attribution reported.</x:v>
      </x:c>
      <x:c r="M9" s="46"/>
      <x:c r="N9" s="51"/>
      <x:c r="O9" s="46" t="str">
        <x:v>Published primary archaeological report</x:v>
      </x:c>
      <x:c r="P9" s="46" t="str">
        <x:v>Çelik, B. 2000. An early Neolithic settlement in the center of Şanlıurfa, Turkey. Neo-Lithics 2–3/00: 4–6. | Healey, E. 2021. Not only a tool-stone: other ways of using obsidian in the Near East. Journal of Lithic Studies 8 (3): 25–83.</x:v>
      </x:c>
      <x:c r="Q9" s="46" t="str">
        <x:v>Çelik 2000; Healey 2021</x:v>
      </x:c>
      <x:c r="R9" s="46" t="str">
        <x:v>Çelik 2000: 4–6, especially 5 | Healey 2021: 42 (inlays; contextual association less secure)</x:v>
      </x:c>
      <x:c r="S9" s="46" t="str">
        <x:v>https://www.exoriente.org/repository/NEO-LITHICS/NEO-LITHICS_2000_2.pdf</x:v>
      </x:c>
      <x:c r="T9" s="46" t="str">
        <x:v>["https://doi.org/10.2218/jls.5739"]</x:v>
      </x:c>
      <x:c r="U9" s="52"/>
      <x:c r="V9" s="52"/>
      <x:c r="W9" s="46" t="str">
        <x:v>approximate — publication map/location description</x:v>
      </x:c>
      <x:c r="X9" s="46" t="str">
        <x:v>Vici archaeological entry and cited Çelik 2008 locality account</x:v>
      </x:c>
      <x:c r="Y9" s="46" t="str">
        <x:v>https://vici.org/vici/72265/</x:v>
      </x:c>
      <x:c r="Z9" s="46" t="str">
        <x:v>The original coordinate is exactly the Vici archaeological point north of Balıklıgöl, with stated ±25–100 m accuracy. Reports identify the PPN locality in the built-up Yeni Mahalle area, but a numerical primary/official coordinate tying this exact point to the exposed archaeological profile was not recovered. Do not substitute the modern quarter centroid, lake centre or statue’s museum location. Omit from verified-only geographic markers pending independent identification of the excavation/profile location. Vici states ±25–100 m; measurement provenance not given; no accepted geographic latitude/longitude.</x:v>
      </x:c>
      <x:c r="AA9" s="46" t="str">
        <x:v>Do not assign every listed tool class to obsidian. The statue is not securely associated with the same investigated 1997 section. Its eye inlays support another use of obsidian but have weaker archaeological context. Absence of sourcing should be phrased relative to the checked record, not as an unqualified global assertion.</x:v>
      </x:c>
      <x:c r="AB9" s="46" t="str">
        <x:v>An investigated Early Neolithic street profile at Yeni Mahalle/Balıklıgöl yielded 15 obsidian tools. The report provides better context than surface collection but no individual source assignments. The Urfa Man eye inlays are a separate record with weaker archaeological context.</x:v>
      </x:c>
      <x:c r="AC9" s="46" t="str">
        <x:v>Location not independently verified; retained in evidence register but not mapped. No modelled path.</x:v>
      </x:c>
      <x:c r="AD9" s="47" t="b">
        <x:v>1</x:v>
      </x:c>
      <x:c r="AE9" s="47" t="b">
        <x:v>1</x:v>
      </x:c>
      <x:c r="AF9" s="46" t="str">
        <x:v>Early Neolithic profile; PPNA–early PPNB proposed from lithic comparison.</x:v>
      </x:c>
      <x:c r="AG9" s="47" t="b">
        <x:v>0</x:v>
      </x:c>
      <x:c r="AH9" s="47" t="b">
        <x:v>0</x:v>
      </x:c>
      <x:c r="AI9" s="47" t="b">
        <x:v>0</x:v>
      </x:c>
      <x:c r="AJ9" s="47" t="b">
        <x:v>0</x:v>
      </x:c>
      <x:c r="AK9" s="47" t="b">
        <x:v>1</x:v>
      </x:c>
      <x:c r="AL9" s="46" t="str">
        <x:v>retain</x:v>
      </x:c>
      <x:c r="AM9" s="46" t="str">
        <x:v>Primary report explicitly documents obsidian at a local site with a reported PPN component. This does not require every obsidian piece to have a secure PPN date.</x:v>
      </x:c>
      <x:c r="AN9" s="46" t="str">
        <x:v>2026-09-12</x:v>
      </x:c>
      <x:c r="AO9" s="46" t="str">
        <x:v>secure_presence</x:v>
      </x:c>
      <x:c r="AP9" s="46" t="str">
        <x:v>["Celik2000", "Healey2021"]</x:v>
      </x:c>
      <x:c r="AQ9" s="46" t="str">
        <x:v>["https://vici.org/vici/72265/","https://www.sanliurfa.bel.tr/files/1/bsb_sonra/il_kultur_mudurlugu/1_arkeolojide_urfa.pdf"]</x:v>
      </x:c>
      <x:c r="AR9" s="47" t="b">
        <x:v>0</x:v>
      </x:c>
      <x:c r="AS9" s="46"/>
      <x:c r="AT9" s="47" t="b">
        <x:v>0</x:v>
      </x:c>
      <x:c r="AU9" s="46"/>
      <x:c r="AV9" s="46"/>
      <x:c r="AW9" s="46"/>
      <x:c r="AX9" s="46"/>
      <x:c r="AY9" s="46"/>
      <x:c r="AZ9" s="46"/>
      <x:c r="BA9" s="46"/>
      <x:c r="BB9" s="46"/>
      <x:c r="BC9" s="46"/>
      <x:c r="BD9" s="46"/>
      <x:c r="BE9" s="46"/>
      <x:c r="BF9" s="46"/>
    </x:row>
    <x:row r="10" ht="84" hidden="0" customHeight="1">
      <x:c r="A10" s="46" t="str">
        <x:v>gurcutepe</x:v>
      </x:c>
      <x:c r="B10" s="46" t="str">
        <x:v>Gürcütepe</x:v>
      </x:c>
      <x:c r="C10" s="46" t="str">
        <x:v>["Gürcütepe Höyükleri"]</x:v>
      </x:c>
      <x:c r="D10" s="46" t="str">
        <x:v>Reported analysis without an auditable artefact-level dataset</x:v>
      </x:c>
      <x:c r="E10" s="46" t="str">
        <x:v>Loaned artefacts from Gürcütepe I, II and IV. I/II/IV are mound/site units, not periods. Local mound complex includes Aceramic Neolithic to Late Chalcolithic occupations; the sampled phases remain unresolved.</x:v>
      </x:c>
      <x:c r="F10" s="46" t="str">
        <x:v>More than 100 pieces analysed; exact number not reported.</x:v>
      </x:c>
      <x:c r="G10" s="51"/>
      <x:c r="H10" s="46" t="str">
        <x:v>Implements and associated knapping debris; analysed forms not individually listed.</x:v>
      </x:c>
      <x:c r="I10" s="46" t="str">
        <x:v>Loaned artefacts from Gürcütepe I, II and IV. I/II/IV are mound/site units, not periods.</x:v>
      </x:c>
      <x:c r="J10" s="46" t="str">
        <x:v>Local mound complex includes Aceramic Neolithic to Late Chalcolithic occupations; the sampled phases remain unresolved.</x:v>
      </x:c>
      <x:c r="K10" s="46" t="str">
        <x:v>The abstract does not establish which occupation phases the more than 100 analysed pieces represent.</x:v>
      </x:c>
      <x:c r="L10" s="46" t="str">
        <x:v>Analysis reported without source results or individual assignments.</x:v>
      </x:c>
      <x:c r="M10" s="46" t="str">
        <x:v>EDXRF; non-destructive</x:v>
      </x:c>
      <x:c r="N10" s="51" t="str">
        <x:v>&gt;100</x:v>
      </x:c>
      <x:c r="O10" s="46" t="str">
        <x:v>Conference poster abstract</x:v>
      </x:c>
      <x:c r="P10" s="46" t="str">
        <x:v>Carter, T., Rudner, M., Moir, R. and Schmidt, K. 2024. EDXRF sourcing of obsidian artefacts from Neolithic Gürcütepe, Türkiye. Poster abstract 2069. In World Neolithic Congress 2024: Abstracts: 783.</x:v>
      </x:c>
      <x:c r="Q10" s="46" t="str">
        <x:v>Carter et al. 2024</x:v>
      </x:c>
      <x:c r="R10" s="46" t="str">
        <x:v>Carter et al. 2024: 783, poster abstract 2069</x:v>
      </x:c>
      <x:c r="S10" s="46" t="str">
        <x:v>https://www.worldneolithiccongress.org/assets/files/WNC2024-E-Abstracts%20Book.pdf</x:v>
      </x:c>
      <x:c r="T10" s="46" t="str">
        <x:v>[]</x:v>
      </x:c>
      <x:c r="U10" s="52" t="n">
        <x:v>37.140402</x:v>
      </x:c>
      <x:c r="V10" s="52" t="n">
        <x:v>38.824592</x:v>
      </x:c>
      <x:c r="W10" s="46" t="str">
        <x:v>verified — primary/official coordinate</x:v>
      </x:c>
      <x:c r="X10" s="46" t="str">
        <x:v>Official atlas, map/directions link and archaeological description</x:v>
      </x:c>
      <x:c r="Y10" s="46" t="str">
        <x:v>https://www.urfakulturatlasi.com.tr/envanter/detay/gurcutepe-hoyukleri</x:v>
      </x:c>
      <x:c r="Z10" s="46" t="str">
        <x:v>Official Şanlıurfa Governorship atlas supplies a representative point for the Gürcütepe mound complex. Its description distinguishes four mounds and associated flat areas, spanning about 1,200 m east–west. This point is approximately 3 km from the older Wikidata-derived point. Prefer the official archaeological locator, document the correction and do not label it as Gürcütepe I, II, III or IV or as an obsidian findspot. No local LCP endpoint exists for Gürcütepe. Six decimals displayed by official atlas; representative complex point, with positional accuracy unstated; component/context cannot be inferred.</x:v>
      </x:c>
      <x:c r="AA10" s="46" t="str">
        <x:v>The abstract provides no source results, ratios, artefact table or contexts identifying the sampled phases. No later full publication or dataset was identified in targeted searches through 12 September 2026. The 2024 abstract is not necessarily the first analysis: Brown and Carter (2011) already refer to laboratory comparisons involving Gürcütepe.</x:v>
      </x:c>
      <x:c r="AB10" s="46" t="str">
        <x:v>A 2024 conference abstract reports EDXRF analysis of more than 100 pieces from Gürcütepe I, II and IV. These are mound units, not occupation phases. The abstract supplies neither sampled phases nor source results or a specimen table.</x:v>
      </x:c>
      <x:c r="AC10" s="46" t="str">
        <x:v>Verified occurrence locator in Figure 1 and interactive map. No modelled path.</x:v>
      </x:c>
      <x:c r="AD10" s="47" t="b">
        <x:v>1</x:v>
      </x:c>
      <x:c r="AE10" s="47" t="b">
        <x:v>1</x:v>
      </x:c>
      <x:c r="AF10" s="46" t="str">
        <x:v>Local mound complex includes Aceramic Neolithic to Late Chalcolithic occupations; the sampled phases remain unresolved.</x:v>
      </x:c>
      <x:c r="AG10" s="47" t="b">
        <x:v>0</x:v>
      </x:c>
      <x:c r="AH10" s="47" t="b">
        <x:v>0</x:v>
      </x:c>
      <x:c r="AI10" s="47" t="b">
        <x:v>0</x:v>
      </x:c>
      <x:c r="AJ10" s="47" t="b">
        <x:v>1</x:v>
      </x:c>
      <x:c r="AK10" s="47" t="b">
        <x:v>1</x:v>
      </x:c>
      <x:c r="AL10" s="46" t="str">
        <x:v>retain</x:v>
      </x:c>
      <x:c r="AM10" s="46" t="str">
        <x:v>Primary report explicitly documents obsidian at a local site with a reported PPN component. This does not require every obsidian piece to have a secure PPN date.</x:v>
      </x:c>
      <x:c r="AN10" s="46" t="str">
        <x:v>2026-09-12</x:v>
      </x:c>
      <x:c r="AO10" s="46" t="str">
        <x:v>reported_analysis</x:v>
      </x:c>
      <x:c r="AP10" s="46" t="str">
        <x:v>["CarterEtAl2024"]</x:v>
      </x:c>
      <x:c r="AQ10" s="46" t="str">
        <x:v>["https://www.urfakulturatlasi.com.tr/envanter/detay/gurcutepe-hoyukleri"]</x:v>
      </x:c>
      <x:c r="AR10" s="47" t="b">
        <x:v>1</x:v>
      </x:c>
      <x:c r="AS10" s="46"/>
      <x:c r="AT10" s="47" t="b">
        <x:v>0</x:v>
      </x:c>
      <x:c r="AU10" s="46"/>
      <x:c r="AV10" s="46"/>
      <x:c r="AW10" s="46"/>
      <x:c r="AX10" s="46"/>
      <x:c r="AY10" s="46"/>
      <x:c r="AZ10" s="46"/>
      <x:c r="BA10" s="46"/>
      <x:c r="BB10" s="46"/>
      <x:c r="BC10" s="46"/>
      <x:c r="BD10" s="46"/>
      <x:c r="BE10" s="46"/>
      <x:c r="BF10" s="46"/>
    </x:row>
    <x:row r="11" ht="60" hidden="0" customHeight="1">
      <x:c r="A11" s="46" t="str">
        <x:v>inanli</x:v>
      </x:c>
      <x:c r="B11" s="46" t="str">
        <x:v>İnanlı Tepe</x:v>
      </x:c>
      <x:c r="C11" s="46" t="str">
        <x:v>["İnanlı Tepesi"]</x:v>
      </x:c>
      <x:c r="D11" s="46" t="str">
        <x:v>Presence without source attribution</x:v>
      </x:c>
      <x:c r="E11" s="46" t="str">
        <x:v>Surface survey; obsidian flakes recorded with the small finds. Early PPNB proposed from architecture and flint typology.</x:v>
      </x:c>
      <x:c r="F11" s="46" t="str">
        <x:v>Rare; exact count not reported.</x:v>
      </x:c>
      <x:c r="G11" s="51"/>
      <x:c r="H11" s="46" t="str">
        <x:v>Flakes.</x:v>
      </x:c>
      <x:c r="I11" s="46" t="str">
        <x:v>Surface survey; obsidian flakes recorded with the small finds</x:v>
      </x:c>
      <x:c r="J11" s="46" t="str">
        <x:v>Early PPNB proposed from architecture and flint typology.</x:v>
      </x:c>
      <x:c r="K11" s="46" t="str">
        <x:v>Surface obsidian has no independently established occupation phase.</x:v>
      </x:c>
      <x:c r="L11" s="46" t="str">
        <x:v>No geochemical source attribution reported.</x:v>
      </x:c>
      <x:c r="M11" s="46"/>
      <x:c r="N11" s="51"/>
      <x:c r="O11" s="46" t="str">
        <x:v>Published primary archaeological report</x:v>
      </x:c>
      <x:c r="P11" s="46" t="str">
        <x:v>Güler, G., Çelik, B. and Güler, M. 2013. 'New Pre-Pottery Neolithic sites and cult centres in the Urfa Region'. Documenta Praehistorica 40: 291–303. https://doi.org/10.4312/dp.40.23</x:v>
      </x:c>
      <x:c r="Q11" s="46" t="str">
        <x:v>Güler et al. 2013</x:v>
      </x:c>
      <x:c r="R11" s="46" t="str">
        <x:v>Güler et al. 2013: p. 294</x:v>
      </x:c>
      <x:c r="S11" s="46" t="str">
        <x:v>https://doi.org/10.4312/dp.40.23</x:v>
      </x:c>
      <x:c r="T11" s="46" t="str">
        <x:v>[]</x:v>
      </x:c>
      <x:c r="U11" s="52"/>
      <x:c r="V11" s="52"/>
      <x:c r="W11" s="46" t="str">
        <x:v>unresolved — insufficient evidence for reliable marker</x:v>
      </x:c>
      <x:c r="X11" s="46" t="str">
        <x:v>Güler et al. 2013, pp. 293–94; Map 1</x:v>
      </x:c>
      <x:c r="Y11" s="46" t="str">
        <x:v>https://doi.org/10.4312/dp.40.23</x:v>
      </x:c>
      <x:c r="Z11" s="46" t="str">
        <x:v>Primary report identifies the northern edge of İnanlı village, about 12 km north of Sefer Tepe, with two low hills and a dry stream south. Its regional map and relative distances do not establish a precise archaeological marker. Official atlas search returned no matching entry; namesake villages elsewhere were rejected. Do not calculate a point from distance/bearing. Locality description and regional map only; no accepted coordinate.</x:v>
      </x:c>
      <x:c r="AA11" s="46" t="str">
        <x:v>Site-level obsidian presence only. The proposed occupation date does not securely date the surface obsidian.</x:v>
      </x:c>
      <x:c r="AB11" s="46" t="str">
        <x:v>Surface survey at İnanlı Tepe recorded rare obsidian flakes. An early PPNB occupation is proposed from architecture and flint typology. The obsidian is not independently dated or sourced.</x:v>
      </x:c>
      <x:c r="AC11" s="46" t="str">
        <x:v>Location not independently verified; retained in evidence register but not mapped. No modelled path.</x:v>
      </x:c>
      <x:c r="AD11" s="47" t="b">
        <x:v>1</x:v>
      </x:c>
      <x:c r="AE11" s="47" t="b">
        <x:v>1</x:v>
      </x:c>
      <x:c r="AF11" s="46" t="str">
        <x:v>Early PPNB proposed from architecture and flint typology.</x:v>
      </x:c>
      <x:c r="AG11" s="47" t="b">
        <x:v>0</x:v>
      </x:c>
      <x:c r="AH11" s="47" t="b">
        <x:v>0</x:v>
      </x:c>
      <x:c r="AI11" s="47" t="b">
        <x:v>0</x:v>
      </x:c>
      <x:c r="AJ11" s="47" t="b">
        <x:v>0</x:v>
      </x:c>
      <x:c r="AK11" s="47" t="b">
        <x:v>1</x:v>
      </x:c>
      <x:c r="AL11" s="46" t="str">
        <x:v>retain</x:v>
      </x:c>
      <x:c r="AM11" s="46" t="str">
        <x:v>Primary report explicitly documents obsidian at a local site with a reported PPN component. This does not require every obsidian piece to have a secure PPN date.</x:v>
      </x:c>
      <x:c r="AN11" s="46" t="str">
        <x:v>2026-09-12</x:v>
      </x:c>
      <x:c r="AO11" s="46" t="str">
        <x:v>secure_presence</x:v>
      </x:c>
      <x:c r="AP11" s="46" t="str">
        <x:v>["GulerEtAl2013"]</x:v>
      </x:c>
      <x:c r="AQ11" s="46" t="str">
        <x:v>["https://doi.org/10.4312/dp.40.23"]</x:v>
      </x:c>
      <x:c r="AR11" s="47" t="b">
        <x:v>0</x:v>
      </x:c>
      <x:c r="AS11" s="46"/>
      <x:c r="AT11" s="47" t="b">
        <x:v>0</x:v>
      </x:c>
      <x:c r="AU11" s="46"/>
      <x:c r="AV11" s="46"/>
      <x:c r="AW11" s="46"/>
      <x:c r="AX11" s="46"/>
      <x:c r="AY11" s="46"/>
      <x:c r="AZ11" s="46"/>
      <x:c r="BA11" s="46"/>
      <x:c r="BB11" s="46"/>
      <x:c r="BC11" s="46"/>
      <x:c r="BD11" s="46"/>
      <x:c r="BE11" s="46"/>
      <x:c r="BF11" s="46"/>
    </x:row>
    <x:row r="12" ht="84" hidden="0" customHeight="1">
      <x:c r="A12" s="46" t="str">
        <x:v>basaran</x:v>
      </x:c>
      <x:c r="B12" s="46" t="str">
        <x:v>Başaran Höyük</x:v>
      </x:c>
      <x:c r="C12" s="46" t="str">
        <x:v>["Başaran (Hello Bello) Höyüğü"]</x:v>
      </x:c>
      <x:c r="D12" s="46" t="str">
        <x:v>Presence without source attribution</x:v>
      </x:c>
      <x:c r="E12" s="46" t="str">
        <x:v>Surface survey of a mound with Bronze Age, Iron Age and Byzantine material. Late PPNA–early PPNB proposed from architecture and flint typology; Bronze Age, Iron Age and Byzantine material also occurs.</x:v>
      </x:c>
      <x:c r="F12" s="46" t="str">
        <x:v>Rare; exact count not reported.</x:v>
      </x:c>
      <x:c r="G12" s="51"/>
      <x:c r="H12" s="46" t="str">
        <x:v>Blade fragments.</x:v>
      </x:c>
      <x:c r="I12" s="46" t="str">
        <x:v>Surface survey of a mound with Bronze Age, Iron Age and Byzantine material</x:v>
      </x:c>
      <x:c r="J12" s="46" t="str">
        <x:v>Late PPNA–early PPNB proposed from architecture and flint typology; Bronze Age, Iron Age and Byzantine material also occurs.</x:v>
      </x:c>
      <x:c r="K12" s="46" t="str">
        <x:v>Surface obsidian has no independently established occupation phase.</x:v>
      </x:c>
      <x:c r="L12" s="46" t="str">
        <x:v>No geochemical source attribution reported.</x:v>
      </x:c>
      <x:c r="M12" s="46"/>
      <x:c r="N12" s="51"/>
      <x:c r="O12" s="46" t="str">
        <x:v>Published primary archaeological report</x:v>
      </x:c>
      <x:c r="P12" s="46" t="str">
        <x:v>Güler, G., Çelik, B. and Güler, M. 2013. 'New Pre-Pottery Neolithic sites and cult centres in the Urfa Region'. Documenta Praehistorica 40: 291–303. https://doi.org/10.4312/dp.40.23</x:v>
      </x:c>
      <x:c r="Q12" s="46" t="str">
        <x:v>Güler et al. 2013</x:v>
      </x:c>
      <x:c r="R12" s="46" t="str">
        <x:v>Güler et al. 2013: p. 295, fig. 12.10</x:v>
      </x:c>
      <x:c r="S12" s="46" t="str">
        <x:v>https://doi.org/10.4312/dp.40.23</x:v>
      </x:c>
      <x:c r="T12" s="46" t="str">
        <x:v>[]</x:v>
      </x:c>
      <x:c r="U12" s="52" t="n">
        <x:v>37.1364775</x:v>
      </x:c>
      <x:c r="V12" s="52" t="n">
        <x:v>39.4937555</x:v>
      </x:c>
      <x:c r="W12" s="46" t="str">
        <x:v>verified — primary/official coordinate</x:v>
      </x:c>
      <x:c r="X12" s="46" t="str">
        <x:v>Official atlas map/directions link; Güler et al. 2013, pp. 294–95; Güler et al. 2012, pp. 165–66</x:v>
      </x:c>
      <x:c r="Y12" s="46" t="str">
        <x:v>https://www.urfakulturatlasi.com.tr/envanter/detay/basaran-hello-bello-hoyugu</x:v>
      </x:c>
      <x:c r="Z12" s="46" t="str">
        <x:v>Official atlas identifies the prominent mound and active cemetery inside Başaran village. This matches the primary report’s mound/cemetery identity and later-period remains. Atlas chronology alone is not used to assign obsidian. Prefer official locator over Vici, which is about 225 m southwest. The map is for the archaeological locality; no obsidian findspot is implied. A south/north directional inconsistency in the older English account of Sefer’s relationship is not used to generate coordinates. Seven decimals displayed by official atlas; positional accuracy unspecified; representative mound locator.</x:v>
      </x:c>
      <x:c r="AA12" s="46" t="str">
        <x:v>Later deposits and surface recovery prevent secure assignment of the obsidian to a particular phase.</x:v>
      </x:c>
      <x:c r="AB12" s="46" t="str">
        <x:v>Surface survey at Başaran Höyük recorded rare obsidian blade fragments. The proposed late PPNA–early PPNB component occurs alongside later material. No secure obsidian phase or source assignment is reported.</x:v>
      </x:c>
      <x:c r="AC12" s="46" t="str">
        <x:v>Verified occurrence locator in Figure 1 and interactive map. No modelled path.</x:v>
      </x:c>
      <x:c r="AD12" s="47" t="b">
        <x:v>1</x:v>
      </x:c>
      <x:c r="AE12" s="47" t="b">
        <x:v>1</x:v>
      </x:c>
      <x:c r="AF12" s="46" t="str">
        <x:v>Late PPNA–early PPNB proposed from architecture and flint typology; Bronze Age, Iron Age and Byzantine material also occurs.</x:v>
      </x:c>
      <x:c r="AG12" s="47" t="b">
        <x:v>0</x:v>
      </x:c>
      <x:c r="AH12" s="47" t="b">
        <x:v>0</x:v>
      </x:c>
      <x:c r="AI12" s="47" t="b">
        <x:v>0</x:v>
      </x:c>
      <x:c r="AJ12" s="47" t="b">
        <x:v>0</x:v>
      </x:c>
      <x:c r="AK12" s="47" t="b">
        <x:v>1</x:v>
      </x:c>
      <x:c r="AL12" s="46" t="str">
        <x:v>retain</x:v>
      </x:c>
      <x:c r="AM12" s="46" t="str">
        <x:v>Primary report explicitly documents obsidian at a local site with a reported PPN component. This does not require every obsidian piece to have a secure PPN date.</x:v>
      </x:c>
      <x:c r="AN12" s="46" t="str">
        <x:v>2026-09-12</x:v>
      </x:c>
      <x:c r="AO12" s="46" t="str">
        <x:v>secure_presence</x:v>
      </x:c>
      <x:c r="AP12" s="46" t="str">
        <x:v>["GulerEtAl2013"]</x:v>
      </x:c>
      <x:c r="AQ12" s="46" t="str">
        <x:v>["https://www.urfakulturatlasi.com.tr/envanter/detay/basaran-hello-bello-hoyugu","https://doi.org/10.4312/dp.40.23","https://dergipark.org.tr/tr/download/article-file/779100"]</x:v>
      </x:c>
      <x:c r="AR12" s="47" t="b">
        <x:v>1</x:v>
      </x:c>
      <x:c r="AS12" s="46"/>
      <x:c r="AT12" s="47" t="b">
        <x:v>0</x:v>
      </x:c>
      <x:c r="AU12" s="46"/>
      <x:c r="AV12" s="46"/>
      <x:c r="AW12" s="46"/>
      <x:c r="AX12" s="46"/>
      <x:c r="AY12" s="46"/>
      <x:c r="AZ12" s="46"/>
      <x:c r="BA12" s="46"/>
      <x:c r="BB12" s="46"/>
      <x:c r="BC12" s="46"/>
      <x:c r="BD12" s="46"/>
      <x:c r="BE12" s="46"/>
      <x:c r="BF12" s="46"/>
    </x:row>
    <x:row r="13" ht="60" hidden="0" customHeight="1">
      <x:c r="A13" s="46" t="str">
        <x:v>herzo</x:v>
      </x:c>
      <x:c r="B13" s="46" t="str">
        <x:v>Herzo Tepe</x:v>
      </x:c>
      <x:c r="C13" s="46" t="str">
        <x:v>["Başaran-Herzo Tepe"]</x:v>
      </x:c>
      <x:c r="D13" s="46" t="str">
        <x:v>Presence without source attribution</x:v>
      </x:c>
      <x:c r="E13" s="46" t="str">
        <x:v>Surface survey; Byzantine tomb construction and modern agriculture disturbed the site. Late PPNA–early PPNB proposed from architecture and flint typology; Byzantine remains also occur.</x:v>
      </x:c>
      <x:c r="F13" s="46" t="str">
        <x:v>Rare; exact count not reported.</x:v>
      </x:c>
      <x:c r="G13" s="51"/>
      <x:c r="H13" s="46" t="str">
        <x:v>Blade fragments.</x:v>
      </x:c>
      <x:c r="I13" s="46" t="str">
        <x:v>Surface survey; Byzantine tomb construction and modern agriculture disturbed the site</x:v>
      </x:c>
      <x:c r="J13" s="46" t="str">
        <x:v>Late PPNA–early PPNB proposed from architecture and flint typology; Byzantine remains also occur.</x:v>
      </x:c>
      <x:c r="K13" s="46" t="str">
        <x:v>Surface obsidian has no independently established occupation phase.</x:v>
      </x:c>
      <x:c r="L13" s="46" t="str">
        <x:v>No geochemical source attribution reported.</x:v>
      </x:c>
      <x:c r="M13" s="46"/>
      <x:c r="N13" s="51"/>
      <x:c r="O13" s="46" t="str">
        <x:v>Published primary archaeological report</x:v>
      </x:c>
      <x:c r="P13" s="46" t="str">
        <x:v>Güler, G., Çelik, B. and Güler, M. 2013. 'New Pre-Pottery Neolithic sites and cult centres in the Urfa Region'. Documenta Praehistorica 40: 291–303. https://doi.org/10.4312/dp.40.23</x:v>
      </x:c>
      <x:c r="Q13" s="46" t="str">
        <x:v>Güler et al. 2013</x:v>
      </x:c>
      <x:c r="R13" s="46" t="str">
        <x:v>Güler et al. 2013: pp. 295–96, fig. 15.5</x:v>
      </x:c>
      <x:c r="S13" s="46" t="str">
        <x:v>https://doi.org/10.4312/dp.40.23</x:v>
      </x:c>
      <x:c r="T13" s="46" t="str">
        <x:v>[]</x:v>
      </x:c>
      <x:c r="U13" s="52"/>
      <x:c r="V13" s="52"/>
      <x:c r="W13" s="46" t="str">
        <x:v>approximate — publication map/location description</x:v>
      </x:c>
      <x:c r="X13" s="46" t="str">
        <x:v>Güler et al. 2013, p. 295; Güler et al. 2012, pp. 166–67; Map 1</x:v>
      </x:c>
      <x:c r="Y13" s="46" t="str">
        <x:v>https://doi.org/10.4312/dp.40.23</x:v>
      </x:c>
      <x:c r="Z13" s="46" t="str">
        <x:v>Primary reports identify a small archaeological settlement north of Başaran. Vici supplies a point with ±100–500 m accuracy; report maps and distance descriptions support its broad locality but do not independently verify this exact point. No matching official atlas archaeological record was found. Retain evidence without a precise marker. Gazetteer states ±100–500 m; no accepted verified coordinate.</x:v>
      </x:c>
      <x:c r="AA13" s="46" t="str">
        <x:v>The survey includes later material; the obsidian lacks an independently dated context.</x:v>
      </x:c>
      <x:c r="AB13" s="46" t="str">
        <x:v>Surface survey at Herzo Tepe recorded rare obsidian blade fragments. Architecture and flint typology suggest late PPNA–early PPNB, but later tomb construction and agriculture disturbed the site. The obsidian is not securely phased or sourced.</x:v>
      </x:c>
      <x:c r="AC13" s="46" t="str">
        <x:v>Location not independently verified; retained in evidence register but not mapped. No modelled path.</x:v>
      </x:c>
      <x:c r="AD13" s="47" t="b">
        <x:v>1</x:v>
      </x:c>
      <x:c r="AE13" s="47" t="b">
        <x:v>1</x:v>
      </x:c>
      <x:c r="AF13" s="46" t="str">
        <x:v>Late PPNA–early PPNB proposed from architecture and flint typology; Byzantine remains also occur.</x:v>
      </x:c>
      <x:c r="AG13" s="47" t="b">
        <x:v>0</x:v>
      </x:c>
      <x:c r="AH13" s="47" t="b">
        <x:v>0</x:v>
      </x:c>
      <x:c r="AI13" s="47" t="b">
        <x:v>0</x:v>
      </x:c>
      <x:c r="AJ13" s="47" t="b">
        <x:v>0</x:v>
      </x:c>
      <x:c r="AK13" s="47" t="b">
        <x:v>1</x:v>
      </x:c>
      <x:c r="AL13" s="46" t="str">
        <x:v>retain</x:v>
      </x:c>
      <x:c r="AM13" s="46" t="str">
        <x:v>Primary report explicitly documents obsidian at a local site with a reported PPN component. This does not require every obsidian piece to have a secure PPN date.</x:v>
      </x:c>
      <x:c r="AN13" s="46" t="str">
        <x:v>2026-09-12</x:v>
      </x:c>
      <x:c r="AO13" s="46" t="str">
        <x:v>secure_presence</x:v>
      </x:c>
      <x:c r="AP13" s="46" t="str">
        <x:v>["GulerEtAl2013"]</x:v>
      </x:c>
      <x:c r="AQ13" s="46" t="str">
        <x:v>["https://doi.org/10.4312/dp.40.23","https://dergipark.org.tr/tr/download/article-file/779100","https://vici.org/vici/69128/"]</x:v>
      </x:c>
      <x:c r="AR13" s="47" t="b">
        <x:v>0</x:v>
      </x:c>
      <x:c r="AS13" s="46"/>
      <x:c r="AT13" s="47" t="b">
        <x:v>0</x:v>
      </x:c>
      <x:c r="AU13" s="46"/>
      <x:c r="AV13" s="46"/>
      <x:c r="AW13" s="46"/>
      <x:c r="AX13" s="46"/>
      <x:c r="AY13" s="46"/>
      <x:c r="AZ13" s="46"/>
      <x:c r="BA13" s="46"/>
      <x:c r="BB13" s="46"/>
      <x:c r="BC13" s="46"/>
      <x:c r="BD13" s="46"/>
      <x:c r="BE13" s="46"/>
      <x:c r="BF13" s="46"/>
    </x:row>
    <x:row r="14" ht="60" hidden="0" customHeight="1">
      <x:c r="A14" s="46" t="str">
        <x:v>kocanizam</x:v>
      </x:c>
      <x:c r="B14" s="46" t="str">
        <x:v>Kocanizam Tepe</x:v>
      </x:c>
      <x:c r="C14" s="46" t="str">
        <x:v>["Kocanizam Tepesi"]</x:v>
      </x:c>
      <x:c r="D14" s="46" t="str">
        <x:v>Presence without source attribution</x:v>
      </x:c>
      <x:c r="E14" s="46" t="str">
        <x:v>Surface survey of a mound substantially affected by Byzantine construction. Late PPNA–early PPNB proposed from flint typology and a possible pillar fragment; Byzantine remains also occur.</x:v>
      </x:c>
      <x:c r="F14" s="46" t="str">
        <x:v>Exact count not reported.</x:v>
      </x:c>
      <x:c r="G14" s="51"/>
      <x:c r="H14" s="46" t="str">
        <x:v>Blade fragments.</x:v>
      </x:c>
      <x:c r="I14" s="46" t="str">
        <x:v>Surface survey of a mound substantially affected by Byzantine construction</x:v>
      </x:c>
      <x:c r="J14" s="46" t="str">
        <x:v>Late PPNA–early PPNB proposed from flint typology and a possible pillar fragment; Byzantine remains also occur.</x:v>
      </x:c>
      <x:c r="K14" s="46" t="str">
        <x:v>Surface obsidian has no independently established occupation phase.</x:v>
      </x:c>
      <x:c r="L14" s="46" t="str">
        <x:v>No geochemical source attribution reported.</x:v>
      </x:c>
      <x:c r="M14" s="46"/>
      <x:c r="N14" s="51"/>
      <x:c r="O14" s="46" t="str">
        <x:v>Published primary archaeological report</x:v>
      </x:c>
      <x:c r="P14" s="46" t="str">
        <x:v>Güler, G., Çelik, B. and Güler, M. 2013. 'New Pre-Pottery Neolithic sites and cult centres in the Urfa Region'. Documenta Praehistorica 40: 291–303. https://doi.org/10.4312/dp.40.23</x:v>
      </x:c>
      <x:c r="Q14" s="46" t="str">
        <x:v>Güler et al. 2013</x:v>
      </x:c>
      <x:c r="R14" s="46" t="str">
        <x:v>Güler et al. 2013: p. 296, fig. 18.6–7</x:v>
      </x:c>
      <x:c r="S14" s="46" t="str">
        <x:v>https://doi.org/10.4312/dp.40.23</x:v>
      </x:c>
      <x:c r="T14" s="46" t="str">
        <x:v>[]</x:v>
      </x:c>
      <x:c r="U14" s="52"/>
      <x:c r="V14" s="52"/>
      <x:c r="W14" s="46" t="str">
        <x:v>approximate — publication map/location description</x:v>
      </x:c>
      <x:c r="X14" s="46" t="str">
        <x:v>Güler et al. 2013, pp. 295–96; Güler et al. 2012; Map 1</x:v>
      </x:c>
      <x:c r="Y14" s="46" t="str">
        <x:v>https://doi.org/10.4312/dp.40.23</x:v>
      </x:c>
      <x:c r="Z14" s="46" t="str">
        <x:v>Primary reports and maps identify the archaeological locality in the Kocanizam area; village/settlement wording varies between accounts. Vici offers a ±100–500 m point. Neither a primary numeric coordinate nor independently checked site bounds were recovered. Do not equate the modern village point with an archaeological settlement automatically. Gazetteer states ±100–500 m; no accepted verified coordinate.</x:v>
      </x:c>
      <x:c r="AA14" s="46" t="str">
        <x:v>Illustrated specimens are not treated as a complete assemblage count; surface obsidian is unphased.</x:v>
      </x:c>
      <x:c r="AB14" s="46" t="str">
        <x:v>Survey at Kocanizam Tepe recorded obsidian blade fragments and material assigned to late PPNA–early PPNB. Byzantine construction substantially affected the mound. The obsidian remains unphased and unsourced.</x:v>
      </x:c>
      <x:c r="AC14" s="46" t="str">
        <x:v>Location not independently verified; retained in evidence register but not mapped. No modelled path.</x:v>
      </x:c>
      <x:c r="AD14" s="47" t="b">
        <x:v>1</x:v>
      </x:c>
      <x:c r="AE14" s="47" t="b">
        <x:v>1</x:v>
      </x:c>
      <x:c r="AF14" s="46" t="str">
        <x:v>Late PPNA–early PPNB proposed from flint typology and a possible pillar fragment; Byzantine remains also occur.</x:v>
      </x:c>
      <x:c r="AG14" s="47" t="b">
        <x:v>0</x:v>
      </x:c>
      <x:c r="AH14" s="47" t="b">
        <x:v>0</x:v>
      </x:c>
      <x:c r="AI14" s="47" t="b">
        <x:v>0</x:v>
      </x:c>
      <x:c r="AJ14" s="47" t="b">
        <x:v>0</x:v>
      </x:c>
      <x:c r="AK14" s="47" t="b">
        <x:v>1</x:v>
      </x:c>
      <x:c r="AL14" s="46" t="str">
        <x:v>retain</x:v>
      </x:c>
      <x:c r="AM14" s="46" t="str">
        <x:v>Primary report explicitly documents obsidian at a local site with a reported PPN component. This does not require every obsidian piece to have a secure PPN date.</x:v>
      </x:c>
      <x:c r="AN14" s="46" t="str">
        <x:v>2026-09-12</x:v>
      </x:c>
      <x:c r="AO14" s="46" t="str">
        <x:v>secure_presence</x:v>
      </x:c>
      <x:c r="AP14" s="46" t="str">
        <x:v>["GulerEtAl2013"]</x:v>
      </x:c>
      <x:c r="AQ14" s="46" t="str">
        <x:v>["https://doi.org/10.4312/dp.40.23","https://dergipark.org.tr/tr/download/article-file/779100","https://vici.org/vici/69148/"]</x:v>
      </x:c>
      <x:c r="AR14" s="47" t="b">
        <x:v>0</x:v>
      </x:c>
      <x:c r="AS14" s="46"/>
      <x:c r="AT14" s="47" t="b">
        <x:v>0</x:v>
      </x:c>
      <x:c r="AU14" s="46"/>
      <x:c r="AV14" s="46"/>
      <x:c r="AW14" s="46"/>
      <x:c r="AX14" s="46"/>
      <x:c r="AY14" s="46"/>
      <x:c r="AZ14" s="46"/>
      <x:c r="BA14" s="46"/>
      <x:c r="BB14" s="46"/>
      <x:c r="BC14" s="46"/>
      <x:c r="BD14" s="46"/>
      <x:c r="BE14" s="46"/>
      <x:c r="BF14" s="46"/>
    </x:row>
    <x:row r="15" ht="48" hidden="0" customHeight="1">
      <x:c r="A15" s="46" t="str">
        <x:v>kurt</x:v>
      </x:c>
      <x:c r="B15" s="46" t="str">
        <x:v>Kurt Tepesi</x:v>
      </x:c>
      <x:c r="C15" s="46" t="str">
        <x:v>["Kurtlar Tepesi","Kuça Gura","Kurt Tepe"]</x:v>
      </x:c>
      <x:c r="D15" s="46" t="str">
        <x:v>Presence without source attribution</x:v>
      </x:c>
      <x:c r="E15" s="46" t="str">
        <x:v>Surface survey of a limestone ridge settlement disturbed by illicit excavation. PPN settlement; late PPNA–early PPNB proposed from pillar comparisons in Çelik 2015a. The 2023 report retains a broad PPN attribution.</x:v>
      </x:c>
      <x:c r="F15" s="46" t="str">
        <x:v>Very scarce; exact count not reported.</x:v>
      </x:c>
      <x:c r="G15" s="51"/>
      <x:c r="H15" s="46" t="str">
        <x:v>Obsidian forms not separately specified.</x:v>
      </x:c>
      <x:c r="I15" s="46" t="str">
        <x:v>Surface survey of a limestone ridge settlement disturbed by illicit excavation</x:v>
      </x:c>
      <x:c r="J15" s="46" t="str">
        <x:v>PPN settlement; late PPNA–early PPNB proposed from pillar comparisons in Çelik 2015a. The 2023 report retains a broad PPN attribution.</x:v>
      </x:c>
      <x:c r="K15" s="46" t="str">
        <x:v>Surface obsidian has no independently established occupation phase.</x:v>
      </x:c>
      <x:c r="L15" s="46" t="str">
        <x:v>No geochemical source attribution reported.</x:v>
      </x:c>
      <x:c r="M15" s="46"/>
      <x:c r="N15" s="51"/>
      <x:c r="O15" s="46" t="str">
        <x:v>Published primary archaeological report</x:v>
      </x:c>
      <x:c r="P15" s="46" t="str">
        <x:v>Çelik, B. 2015a. 'New Neolithic cult centres and domestic settlements in the light of Urfa Region Surveys'. Documenta Praehistorica 42: 353–364. https://doi.org/10.4312/dp.42.25 | Çelik, B. and Tosyagülü Çelik, H. 2023. Kurt Tepesi çevresindeki yerleşimler ve avlaklar. Karadeniz Uluslararası Bilimsel Dergi 59: 183–92.</x:v>
      </x:c>
      <x:c r="Q15" s="46" t="str">
        <x:v>Çelik 2015a; Çelik and Tosyagülü Çelik 2023</x:v>
      </x:c>
      <x:c r="R15" s="46" t="str">
        <x:v>Çelik 2015a: pp. 354, 358 | Çelik and Tosyagülü Çelik 2023: 185–86</x:v>
      </x:c>
      <x:c r="S15" s="46" t="str">
        <x:v>https://doi.org/10.4312/dp.42.25</x:v>
      </x:c>
      <x:c r="T15" s="46" t="str">
        <x:v>["https://doi.org/10.17498/kdeniz.1329312"]</x:v>
      </x:c>
      <x:c r="U15" s="52" t="n">
        <x:v>37.23471</x:v>
      </x:c>
      <x:c r="V15" s="52" t="n">
        <x:v>39.241409</x:v>
      </x:c>
      <x:c r="W15" s="46" t="str">
        <x:v>verified — primary/official coordinate</x:v>
      </x:c>
      <x:c r="X15" s="46" t="str">
        <x:v>Official atlas map/directions link; Çelik 2015a, p. 354</x:v>
      </x:c>
      <x:c r="Y15" s="46" t="str">
        <x:v>https://www.urfakulturatlasi.com.tr/envanter/detay/kurt-tepesi-kuca-gura</x:v>
      </x:c>
      <x:c r="Z15" s="46" t="str">
        <x:v>Official archaeological inventory names Kurt Tepesi/Kuça Gura near Kapaklı and identifies the PPN settlement and pillars. This is the plateau site, not namesake Kurt hills in Hakkari, Hatay or western Şanlıurfa. Official point selected; no relation to frozen LCP endpoints. Five/six decimals displayed by official atlas; positional accuracy unspecified.</x:v>
      </x:c>
      <x:c r="AA15" s="46" t="str">
        <x:v>The report lists tool types for the mixed lithic assemblage; these are not all assigned to obsidian.</x:v>
      </x:c>
      <x:c r="AB15" s="46" t="str">
        <x:v>Surface survey at Kurt Tepesi recorded very little obsidian. The settlement was assigned to the late PPNA–early PPNB through pillar comparisons. No secure obsidian date or geochemical source assignment is reported.</x:v>
      </x:c>
      <x:c r="AC15" s="46" t="str">
        <x:v>Verified occurrence locator in Figure 1 and interactive map. No modelled path.</x:v>
      </x:c>
      <x:c r="AD15" s="47" t="b">
        <x:v>1</x:v>
      </x:c>
      <x:c r="AE15" s="47" t="b">
        <x:v>1</x:v>
      </x:c>
      <x:c r="AF15" s="46" t="str">
        <x:v>PPN settlement; late PPNA–early PPNB proposed from pillar comparisons in Çelik 2015a. The 2023 report retains a broad PPN attribution.</x:v>
      </x:c>
      <x:c r="AG15" s="47" t="b">
        <x:v>0</x:v>
      </x:c>
      <x:c r="AH15" s="47" t="b">
        <x:v>0</x:v>
      </x:c>
      <x:c r="AI15" s="47" t="b">
        <x:v>0</x:v>
      </x:c>
      <x:c r="AJ15" s="47" t="b">
        <x:v>0</x:v>
      </x:c>
      <x:c r="AK15" s="47" t="b">
        <x:v>1</x:v>
      </x:c>
      <x:c r="AL15" s="46" t="str">
        <x:v>retain</x:v>
      </x:c>
      <x:c r="AM15" s="46" t="str">
        <x:v>Primary report explicitly documents obsidian at a local site with a reported PPN component. This does not require every obsidian piece to have a secure PPN date.</x:v>
      </x:c>
      <x:c r="AN15" s="46" t="str">
        <x:v>2026-09-12</x:v>
      </x:c>
      <x:c r="AO15" s="46" t="str">
        <x:v>secure_presence</x:v>
      </x:c>
      <x:c r="AP15" s="46" t="str">
        <x:v>["Celik2015Urfa","CelikTosyaguluCelik2023"]</x:v>
      </x:c>
      <x:c r="AQ15" s="46" t="str">
        <x:v>["https://www.urfakulturatlasi.com.tr/envanter/detay/kurt-tepesi-kuca-gura","https://doi.org/10.4312/dp.42.25"]</x:v>
      </x:c>
      <x:c r="AR15" s="47" t="b">
        <x:v>1</x:v>
      </x:c>
      <x:c r="AS15" s="46"/>
      <x:c r="AT15" s="47" t="b">
        <x:v>0</x:v>
      </x:c>
      <x:c r="AU15" s="46"/>
      <x:c r="AV15" s="46"/>
      <x:c r="AW15" s="46"/>
      <x:c r="AX15" s="46"/>
      <x:c r="AY15" s="46"/>
      <x:c r="AZ15" s="46"/>
      <x:c r="BA15" s="46"/>
      <x:c r="BB15" s="46"/>
      <x:c r="BC15" s="46"/>
      <x:c r="BD15" s="46"/>
      <x:c r="BE15" s="46"/>
      <x:c r="BF15" s="46"/>
    </x:row>
    <x:row r="16" ht="48" hidden="0" customHeight="1">
      <x:c r="A16" s="46" t="str">
        <x:v>domuzcurnu</x:v>
      </x:c>
      <x:c r="B16" s="46" t="str">
        <x:v>Domuzcurnu Tepesi</x:v>
      </x:c>
      <x:c r="C16" s="46" t="str">
        <x:v>["Kızılburç Curna Henzir Tepesi","Cura Henzir","Curna Henzir"]</x:v>
      </x:c>
      <x:c r="D16" s="46" t="str">
        <x:v>Presence without source attribution</x:v>
      </x:c>
      <x:c r="E16" s="46" t="str">
        <x:v>Surface survey of a low limestone hill with visible wall traces. Pre-Pottery Neolithic proposed from surface lithics; subphase unresolved.</x:v>
      </x:c>
      <x:c r="F16" s="46" t="str">
        <x:v>Very small amount; exact count not reported.</x:v>
      </x:c>
      <x:c r="G16" s="51"/>
      <x:c r="H16" s="46" t="str">
        <x:v>Blade and flake fragments.</x:v>
      </x:c>
      <x:c r="I16" s="46" t="str">
        <x:v>Surface survey of a low limestone hill with visible wall traces</x:v>
      </x:c>
      <x:c r="J16" s="46" t="str">
        <x:v>Pre-Pottery Neolithic proposed from surface lithics; subphase unresolved.</x:v>
      </x:c>
      <x:c r="K16" s="46" t="str">
        <x:v>Surface obsidian has no independently established occupation phase.</x:v>
      </x:c>
      <x:c r="L16" s="46" t="str">
        <x:v>No geochemical source attribution reported.</x:v>
      </x:c>
      <x:c r="M16" s="46"/>
      <x:c r="N16" s="51"/>
      <x:c r="O16" s="46" t="str">
        <x:v>Published primary archaeological report</x:v>
      </x:c>
      <x:c r="P16" s="46" t="str">
        <x:v>Çelik, B. 2015a. 'New Neolithic cult centres and domestic settlements in the light of Urfa Region Surveys'. Documenta Praehistorica 42: 353–364. https://doi.org/10.4312/dp.42.25</x:v>
      </x:c>
      <x:c r="Q16" s="46" t="str">
        <x:v>Çelik 2015a</x:v>
      </x:c>
      <x:c r="R16" s="46" t="str">
        <x:v>Çelik 2015a: p. 356</x:v>
      </x:c>
      <x:c r="S16" s="46" t="str">
        <x:v>https://doi.org/10.4312/dp.42.25</x:v>
      </x:c>
      <x:c r="T16" s="46" t="str">
        <x:v>[]</x:v>
      </x:c>
      <x:c r="U16" s="52"/>
      <x:c r="V16" s="52"/>
      <x:c r="W16" s="46" t="str">
        <x:v>unresolved — insufficient evidence for reliable marker</x:v>
      </x:c>
      <x:c r="X16" s="46" t="str">
        <x:v>Çelik 2015a, p. 356 and Map 1.15; Güler and Çelik 2015, pp. 81–82 and Map 1</x:v>
      </x:c>
      <x:c r="Y16" s="46" t="str">
        <x:v>https://doi.org/10.4312/dp.42.25</x:v>
      </x:c>
      <x:c r="Z16" s="46" t="str">
        <x:v>Curna/Cura Henzir is the same Kızılburç-area locality, not an additional case. Reports locate the hill about 3.5 km southeast of Kızılburç and supply a regional map; no primary numerical coordinate or unambiguous independently mapped archaeological feature was recovered. Do not derive a precise pin from the village distance. Relative location and coarse publication map only.</x:v>
      </x:c>
      <x:c r="AA16" s="46" t="str">
        <x:v>No stratified obsidian context or geochemical assignment is reported.</x:v>
      </x:c>
      <x:c r="AB16" s="46" t="str">
        <x:v>Survey at Domuzcurnu Tepesi recorded very few obsidian blade and flake fragments. The lithic assemblage is assigned to the PPN, but no stratified obsidian context or source assignment is reported.</x:v>
      </x:c>
      <x:c r="AC16" s="46" t="str">
        <x:v>Location not independently verified; retained in evidence register but not mapped. No modelled path.</x:v>
      </x:c>
      <x:c r="AD16" s="47" t="b">
        <x:v>1</x:v>
      </x:c>
      <x:c r="AE16" s="47" t="b">
        <x:v>1</x:v>
      </x:c>
      <x:c r="AF16" s="46" t="str">
        <x:v>Pre-Pottery Neolithic proposed from surface lithics; subphase unresolved.</x:v>
      </x:c>
      <x:c r="AG16" s="47" t="b">
        <x:v>0</x:v>
      </x:c>
      <x:c r="AH16" s="47" t="b">
        <x:v>0</x:v>
      </x:c>
      <x:c r="AI16" s="47" t="b">
        <x:v>0</x:v>
      </x:c>
      <x:c r="AJ16" s="47" t="b">
        <x:v>0</x:v>
      </x:c>
      <x:c r="AK16" s="47" t="b">
        <x:v>1</x:v>
      </x:c>
      <x:c r="AL16" s="46" t="str">
        <x:v>retain</x:v>
      </x:c>
      <x:c r="AM16" s="46" t="str">
        <x:v>Primary report explicitly documents obsidian at a local site with a reported PPN component. This does not require every obsidian piece to have a secure PPN date.</x:v>
      </x:c>
      <x:c r="AN16" s="46" t="str">
        <x:v>2026-09-12</x:v>
      </x:c>
      <x:c r="AO16" s="46" t="str">
        <x:v>secure_presence</x:v>
      </x:c>
      <x:c r="AP16" s="46" t="str">
        <x:v>["Celik2015Urfa"]</x:v>
      </x:c>
      <x:c r="AQ16" s="46" t="str">
        <x:v>["https://doi.org/10.4312/dp.42.25","https://dergipark.org.tr/tr/download/article-file/495342"]</x:v>
      </x:c>
      <x:c r="AR16" s="47" t="b">
        <x:v>0</x:v>
      </x:c>
      <x:c r="AS16" s="46"/>
      <x:c r="AT16" s="47" t="b">
        <x:v>0</x:v>
      </x:c>
      <x:c r="AU16" s="46"/>
      <x:c r="AV16" s="46"/>
      <x:c r="AW16" s="46"/>
      <x:c r="AX16" s="46"/>
      <x:c r="AY16" s="46"/>
      <x:c r="AZ16" s="46"/>
      <x:c r="BA16" s="46"/>
      <x:c r="BB16" s="46"/>
      <x:c r="BC16" s="46"/>
      <x:c r="BD16" s="46"/>
      <x:c r="BE16" s="46"/>
      <x:c r="BF16" s="46"/>
    </x:row>
    <x:row r="17" ht="48" hidden="0" customHeight="1">
      <x:c r="A17" s="46" t="str">
        <x:v>aksoy</x:v>
      </x:c>
      <x:c r="B17" s="46" t="str">
        <x:v>Aksoy Tepe</x:v>
      </x:c>
      <x:c r="C17" s="46" t="str">
        <x:v>["Aşağı İkizce Aksoy Tepesi"]</x:v>
      </x:c>
      <x:c r="D17" s="46" t="str">
        <x:v>Presence without source attribution</x:v>
      </x:c>
      <x:c r="E17" s="46" t="str">
        <x:v>Surface finds between two mounds with circular building remains; illicit excavation and mixed-period lithics. Reported PPN component alongside Middle Palaeolithic and possible Epipalaeolithic finds.</x:v>
      </x:c>
      <x:c r="F17" s="46" t="str">
        <x:v>Two blade fragments.</x:v>
      </x:c>
      <x:c r="G17" s="51" t="n">
        <x:v>2</x:v>
      </x:c>
      <x:c r="H17" s="46" t="str">
        <x:v>Blade fragments.</x:v>
      </x:c>
      <x:c r="I17" s="46" t="str">
        <x:v>Surface finds between two mounds with circular building remains; illicit excavation and mixed-period lithics</x:v>
      </x:c>
      <x:c r="J17" s="46" t="str">
        <x:v>Reported PPN component alongside Middle Palaeolithic and possible Epipalaeolithic finds.</x:v>
      </x:c>
      <x:c r="K17" s="46" t="str">
        <x:v>Surface obsidian has no independently established occupation phase.</x:v>
      </x:c>
      <x:c r="L17" s="46" t="str">
        <x:v>No geochemical source attribution reported.</x:v>
      </x:c>
      <x:c r="M17" s="46"/>
      <x:c r="N17" s="51"/>
      <x:c r="O17" s="46" t="str">
        <x:v>Published primary archaeological report</x:v>
      </x:c>
      <x:c r="P17" s="46" t="str">
        <x:v>Çelik, B. and Bingöl, A. 2016. 'Şanlıurfa Province Central District Tektek Mountains Year 2015 Surface Survey'. Kafkas Üniversitesi Sosyal Bilimler Enstitüsü Dergisi, Ek Sayı 1: 1–20. https://doi.org/10.9775/kausbed.2016.030</x:v>
      </x:c>
      <x:c r="Q17" s="46" t="str">
        <x:v>Çelik and Bingöl 2016</x:v>
      </x:c>
      <x:c r="R17" s="46" t="str">
        <x:v>Çelik and Bingöl 2016: p. 5</x:v>
      </x:c>
      <x:c r="S17" s="46" t="str">
        <x:v>https://www.kafkas.edu.tr/dosyalar/sobedergi/file/19/1.pdf</x:v>
      </x:c>
      <x:c r="T17" s="46" t="str">
        <x:v>[]</x:v>
      </x:c>
      <x:c r="U17" s="52"/>
      <x:c r="V17" s="52"/>
      <x:c r="W17" s="46" t="str">
        <x:v>unresolved — insufficient evidence for reliable marker</x:v>
      </x:c>
      <x:c r="X17" s="46" t="str">
        <x:v>Çelik and Bingöl 2016, p. 5 and Map 1.6; 2015 survey report, site 6</x:v>
      </x:c>
      <x:c r="Y17" s="46" t="str">
        <x:v>https://doi.org/10.9775/kausbed.2016.030</x:v>
      </x:c>
      <x:c r="Z17" s="46" t="str">
        <x:v>Retained site is south of Aşağı İkizce in the Tektek Mountains, with two later tumuli. No archaeological numerical coordinate found. The official atlas Aksoy Höyük at Altınköy/Ceylanpınar beside the Syrian frontier is a different mound and was rejected. It must not supply the retained Aksoy Tepe’s coordinate. Relative location and regional map only.</x:v>
      </x:c>
      <x:c r="AA17" s="46" t="str">
        <x:v>Two obsidian blade fragments are reported; their date cannot be isolated from the mixed surface assemblage.</x:v>
      </x:c>
      <x:c r="AB17" s="46" t="str">
        <x:v>Survey at Aksoy Tepe recorded two obsidian blade fragments among mixed surface material. A PPN component occurs alongside earlier lithics. The obsidian cannot be assigned securely to a particular phase or source.</x:v>
      </x:c>
      <x:c r="AC17" s="46" t="str">
        <x:v>Location not independently verified; retained in evidence register but not mapped. No modelled path.</x:v>
      </x:c>
      <x:c r="AD17" s="47" t="b">
        <x:v>1</x:v>
      </x:c>
      <x:c r="AE17" s="47" t="b">
        <x:v>1</x:v>
      </x:c>
      <x:c r="AF17" s="46" t="str">
        <x:v>Reported PPN component alongside Middle Palaeolithic and possible Epipalaeolithic finds.</x:v>
      </x:c>
      <x:c r="AG17" s="47" t="b">
        <x:v>0</x:v>
      </x:c>
      <x:c r="AH17" s="47" t="b">
        <x:v>0</x:v>
      </x:c>
      <x:c r="AI17" s="47" t="b">
        <x:v>0</x:v>
      </x:c>
      <x:c r="AJ17" s="47" t="b">
        <x:v>0</x:v>
      </x:c>
      <x:c r="AK17" s="47" t="b">
        <x:v>1</x:v>
      </x:c>
      <x:c r="AL17" s="46" t="str">
        <x:v>retain</x:v>
      </x:c>
      <x:c r="AM17" s="46" t="str">
        <x:v>Primary report explicitly documents obsidian at a local site with a reported PPN component. This does not require every obsidian piece to have a secure PPN date.</x:v>
      </x:c>
      <x:c r="AN17" s="46" t="str">
        <x:v>2026-09-12</x:v>
      </x:c>
      <x:c r="AO17" s="46" t="str">
        <x:v>secure_presence</x:v>
      </x:c>
      <x:c r="AP17" s="46" t="str">
        <x:v>["CelikBingol2016"]</x:v>
      </x:c>
      <x:c r="AQ17" s="46" t="str">
        <x:v>["https://doi.org/10.9775/kausbed.2016.030","https://www.ttk.gov.tr/wp-content/uploads/2016/11/4-Sanliurfa.pdf"]</x:v>
      </x:c>
      <x:c r="AR17" s="47" t="b">
        <x:v>0</x:v>
      </x:c>
      <x:c r="AS17" s="46"/>
      <x:c r="AT17" s="47" t="b">
        <x:v>0</x:v>
      </x:c>
      <x:c r="AU17" s="46"/>
      <x:c r="AV17" s="46"/>
      <x:c r="AW17" s="46"/>
      <x:c r="AX17" s="46"/>
      <x:c r="AY17" s="46"/>
      <x:c r="AZ17" s="46"/>
      <x:c r="BA17" s="46"/>
      <x:c r="BB17" s="46"/>
      <x:c r="BC17" s="46"/>
      <x:c r="BD17" s="46"/>
      <x:c r="BE17" s="46"/>
      <x:c r="BF17" s="46"/>
    </x:row>
    <x:row r="18" ht="48" hidden="0" customHeight="1">
      <x:c r="A18" s="46" t="str">
        <x:v>suvan</x:v>
      </x:c>
      <x:c r="B18" s="46" t="str">
        <x:v>Suvan Tepesi</x:v>
      </x:c>
      <x:c r="C18" s="46" t="str">
        <x:v>["Bağışlar Suvan Tepesi"]</x:v>
      </x:c>
      <x:c r="D18" s="46" t="str">
        <x:v>Presence without source attribution</x:v>
      </x:c>
      <x:c r="E18" s="46" t="str">
        <x:v>Surface survey; no ceramics reported in the settlement assemblage; later tumuli on the hill. Pre-Pottery Neolithic proposed from lithics and circular buildings; later tumuli occur on the hill.</x:v>
      </x:c>
      <x:c r="F18" s="46" t="str">
        <x:v>Exact count not reported.</x:v>
      </x:c>
      <x:c r="G18" s="51"/>
      <x:c r="H18" s="46" t="str">
        <x:v>Blade fragments.</x:v>
      </x:c>
      <x:c r="I18" s="46" t="str">
        <x:v>Surface survey; no ceramics reported in the settlement assemblage; later tumuli on the hill</x:v>
      </x:c>
      <x:c r="J18" s="46" t="str">
        <x:v>Pre-Pottery Neolithic proposed from lithics and circular buildings; later tumuli occur on the hill.</x:v>
      </x:c>
      <x:c r="K18" s="46" t="str">
        <x:v>Surface obsidian has no independently established occupation phase.</x:v>
      </x:c>
      <x:c r="L18" s="46" t="str">
        <x:v>No geochemical source attribution reported.</x:v>
      </x:c>
      <x:c r="M18" s="46"/>
      <x:c r="N18" s="51"/>
      <x:c r="O18" s="46" t="str">
        <x:v>Published primary archaeological report</x:v>
      </x:c>
      <x:c r="P18" s="46" t="str">
        <x:v>Çelik, B. and Bingöl, A. 2016. 'Şanlıurfa Province Central District Tektek Mountains Year 2015 Surface Survey'. Kafkas Üniversitesi Sosyal Bilimler Enstitüsü Dergisi, Ek Sayı 1: 1–20. https://doi.org/10.9775/kausbed.2016.030</x:v>
      </x:c>
      <x:c r="Q18" s="46" t="str">
        <x:v>Çelik and Bingöl 2016</x:v>
      </x:c>
      <x:c r="R18" s="46" t="str">
        <x:v>Çelik and Bingöl 2016: p. 5, fig. 8</x:v>
      </x:c>
      <x:c r="S18" s="46" t="str">
        <x:v>https://www.kafkas.edu.tr/dosyalar/sobedergi/file/19/1.pdf</x:v>
      </x:c>
      <x:c r="T18" s="46" t="str">
        <x:v>[]</x:v>
      </x:c>
      <x:c r="U18" s="52"/>
      <x:c r="V18" s="52"/>
      <x:c r="W18" s="46" t="str">
        <x:v>unresolved — insufficient evidence for reliable marker</x:v>
      </x:c>
      <x:c r="X18" s="46" t="str">
        <x:v>Çelik and Bingöl 2016, p. 5 and Map 1.8; 2015 survey report, site 8</x:v>
      </x:c>
      <x:c r="Y18" s="46" t="str">
        <x:v>https://doi.org/10.9775/kausbed.2016.030</x:v>
      </x:c>
      <x:c r="Z18" s="46" t="str">
        <x:v>Settlement south of a hill with three later tumuli, about 2.5 km east of Bağışlar. Numerical archaeological coordinates were not recovered. The later Suvan northeast-slope occurrence is not automatically the same locus. Do not calculate coordinates from distance/bearing. Relative location and regional map only.</x:v>
      </x:c>
      <x:c r="AA18" s="46" t="str">
        <x:v>Record refers to the settlement on the southern slope, not later tumuli or adjacent trap areas.</x:v>
      </x:c>
      <x:c r="AB18" s="46" t="str">
        <x:v>Surface survey at Suvan Tepesi recorded obsidian blade fragments at a settlement assigned to the PPN. Later tumuli also occur on the hill. The obsidian has no secure phase or source assignment.</x:v>
      </x:c>
      <x:c r="AC18" s="46" t="str">
        <x:v>Location not independently verified; retained in evidence register but not mapped. No modelled path.</x:v>
      </x:c>
      <x:c r="AD18" s="47" t="b">
        <x:v>1</x:v>
      </x:c>
      <x:c r="AE18" s="47" t="b">
        <x:v>1</x:v>
      </x:c>
      <x:c r="AF18" s="46" t="str">
        <x:v>Pre-Pottery Neolithic proposed from lithics and circular buildings; later tumuli occur on the hill.</x:v>
      </x:c>
      <x:c r="AG18" s="47" t="b">
        <x:v>0</x:v>
      </x:c>
      <x:c r="AH18" s="47" t="b">
        <x:v>0</x:v>
      </x:c>
      <x:c r="AI18" s="47" t="b">
        <x:v>0</x:v>
      </x:c>
      <x:c r="AJ18" s="47" t="b">
        <x:v>0</x:v>
      </x:c>
      <x:c r="AK18" s="47" t="b">
        <x:v>1</x:v>
      </x:c>
      <x:c r="AL18" s="46" t="str">
        <x:v>retain</x:v>
      </x:c>
      <x:c r="AM18" s="46" t="str">
        <x:v>Primary report explicitly documents obsidian at a local site with a reported PPN component. This does not require every obsidian piece to have a secure PPN date.</x:v>
      </x:c>
      <x:c r="AN18" s="46" t="str">
        <x:v>2026-09-12</x:v>
      </x:c>
      <x:c r="AO18" s="46" t="str">
        <x:v>secure_presence</x:v>
      </x:c>
      <x:c r="AP18" s="46" t="str">
        <x:v>["CelikBingol2016"]</x:v>
      </x:c>
      <x:c r="AQ18" s="46" t="str">
        <x:v>["https://doi.org/10.9775/kausbed.2016.030","https://www.ttk.gov.tr/wp-content/uploads/2016/11/4-Sanliurfa.pdf"]</x:v>
      </x:c>
      <x:c r="AR18" s="47" t="b">
        <x:v>0</x:v>
      </x:c>
      <x:c r="AS18" s="46"/>
      <x:c r="AT18" s="47" t="b">
        <x:v>0</x:v>
      </x:c>
      <x:c r="AU18" s="46"/>
      <x:c r="AV18" s="46"/>
      <x:c r="AW18" s="46"/>
      <x:c r="AX18" s="46"/>
      <x:c r="AY18" s="46"/>
      <x:c r="AZ18" s="46"/>
      <x:c r="BA18" s="46"/>
      <x:c r="BB18" s="46"/>
      <x:c r="BC18" s="46"/>
      <x:c r="BD18" s="46"/>
      <x:c r="BE18" s="46"/>
      <x:c r="BF18" s="46"/>
    </x:row>
    <x:row r="19" ht="72" hidden="0" customHeight="1">
      <x:c r="A19" s="46" t="str">
        <x:v>guvenli</x:v>
      </x:c>
      <x:c r="B19" s="46" t="str">
        <x:v>Güvenli Höyük</x:v>
      </x:c>
      <x:c r="C19" s="46" t="str">
        <x:v>["Güvenli (Davudi) Höyük","Davudi Höyük"]</x:v>
      </x:c>
      <x:c r="D19" s="46" t="str">
        <x:v>Presence without source attribution</x:v>
      </x:c>
      <x:c r="E19" s="46" t="str">
        <x:v>Surface survey of a mound partly covered by modern houses and a cemetery. Reported PPN component alongside Chalcolithic, Bronze Age, Roman and Byzantine material.</x:v>
      </x:c>
      <x:c r="F19" s="46" t="str">
        <x:v>Exact count not reported.</x:v>
      </x:c>
      <x:c r="G19" s="51"/>
      <x:c r="H19" s="46" t="str">
        <x:v>Blades and flakes.</x:v>
      </x:c>
      <x:c r="I19" s="46" t="str">
        <x:v>Surface survey of a mound partly covered by modern houses and a cemetery</x:v>
      </x:c>
      <x:c r="J19" s="46" t="str">
        <x:v>Reported PPN component alongside Chalcolithic, Bronze Age, Roman and Byzantine material.</x:v>
      </x:c>
      <x:c r="K19" s="46" t="str">
        <x:v>Surface obsidian has no independently established occupation phase.</x:v>
      </x:c>
      <x:c r="L19" s="46" t="str">
        <x:v>No geochemical source attribution reported.</x:v>
      </x:c>
      <x:c r="M19" s="46"/>
      <x:c r="N19" s="51"/>
      <x:c r="O19" s="46" t="str">
        <x:v>Published primary archaeological report</x:v>
      </x:c>
      <x:c r="P19" s="46" t="str">
        <x:v>Çelik, B. and Bingöl, A. 2016. 'Şanlıurfa Province Central District Tektek Mountains Year 2015 Surface Survey'. Kafkas Üniversitesi Sosyal Bilimler Enstitüsü Dergisi, Ek Sayı 1: 1–20. https://doi.org/10.9775/kausbed.2016.030</x:v>
      </x:c>
      <x:c r="Q19" s="46" t="str">
        <x:v>Çelik and Bingöl 2016</x:v>
      </x:c>
      <x:c r="R19" s="46" t="str">
        <x:v>Çelik and Bingöl 2016: p. 8, fig. 16</x:v>
      </x:c>
      <x:c r="S19" s="46" t="str">
        <x:v>https://www.kafkas.edu.tr/dosyalar/sobedergi/file/19/1.pdf</x:v>
      </x:c>
      <x:c r="T19" s="46" t="str">
        <x:v>[]</x:v>
      </x:c>
      <x:c r="U19" s="52"/>
      <x:c r="V19" s="52"/>
      <x:c r="W19" s="46" t="str">
        <x:v>unresolved — insufficient evidence for reliable marker</x:v>
      </x:c>
      <x:c r="X19" s="46" t="str">
        <x:v>Çelik and Bingöl 2016, p. 8 and Map 1.17; official registration decision 31 May 2016, no. 2074</x:v>
      </x:c>
      <x:c r="Y19" s="46" t="str">
        <x:v>https://doi.org/10.9775/kausbed.2016.030</x:v>
      </x:c>
      <x:c r="Z19" s="46" t="str">
        <x:v>Retained mound is Güvenli (Davudi) in Haliliye, reported by the 2015 survey. Official registration decision is identity-matched and refers to an attached 1:2,000 map, but PDF retrieval repeatedly timed out; no attached map coordinates were read, so none are asserted. Official atlas Güvenli Höyük is a different Siverek mound and contains no precise point; rejected. Registration map remains the best next source to obtain. No readable numerical coordinate; official map exists but was not available in this audit.</x:v>
      </x:c>
      <x:c r="AA19" s="46" t="str">
        <x:v>The report places the obsidian among PPN finds, but surface recovery does not independently establish its phase.</x:v>
      </x:c>
      <x:c r="AB19" s="46" t="str">
        <x:v>Survey at Güvenli Höyük recorded obsidian blades and flakes among finds assigned to the PPN. Later material and modern occupation also affect the mound. The surface obsidian remains unphased and unsourced.</x:v>
      </x:c>
      <x:c r="AC19" s="46" t="str">
        <x:v>Location not independently verified; retained in evidence register but not mapped. No modelled path.</x:v>
      </x:c>
      <x:c r="AD19" s="47" t="b">
        <x:v>1</x:v>
      </x:c>
      <x:c r="AE19" s="47" t="b">
        <x:v>1</x:v>
      </x:c>
      <x:c r="AF19" s="46" t="str">
        <x:v>Reported PPN component alongside Chalcolithic, Bronze Age, Roman and Byzantine material.</x:v>
      </x:c>
      <x:c r="AG19" s="47" t="b">
        <x:v>0</x:v>
      </x:c>
      <x:c r="AH19" s="47" t="b">
        <x:v>0</x:v>
      </x:c>
      <x:c r="AI19" s="47" t="b">
        <x:v>0</x:v>
      </x:c>
      <x:c r="AJ19" s="47" t="b">
        <x:v>0</x:v>
      </x:c>
      <x:c r="AK19" s="47" t="b">
        <x:v>1</x:v>
      </x:c>
      <x:c r="AL19" s="46" t="str">
        <x:v>retain</x:v>
      </x:c>
      <x:c r="AM19" s="46" t="str">
        <x:v>Primary report explicitly documents obsidian at a local site with a reported PPN component. This does not require every obsidian piece to have a secure PPN date.</x:v>
      </x:c>
      <x:c r="AN19" s="46" t="str">
        <x:v>2026-09-12</x:v>
      </x:c>
      <x:c r="AO19" s="46" t="str">
        <x:v>secure_presence</x:v>
      </x:c>
      <x:c r="AP19" s="46" t="str">
        <x:v>["CelikBingol2016"]</x:v>
      </x:c>
      <x:c r="AQ19" s="46" t="str">
        <x:v>["https://doi.org/10.9775/kausbed.2016.030","https://korumakurullari.ktb.gov.tr/Eklenti/45780%2Csanliurfa-haliliye-guvenli-mahallesinde-bulunan-guvenli-.pdf?0="]</x:v>
      </x:c>
      <x:c r="AR19" s="47" t="b">
        <x:v>0</x:v>
      </x:c>
      <x:c r="AS19" s="46"/>
      <x:c r="AT19" s="47" t="b">
        <x:v>0</x:v>
      </x:c>
      <x:c r="AU19" s="46"/>
      <x:c r="AV19" s="46"/>
      <x:c r="AW19" s="46"/>
      <x:c r="AX19" s="46"/>
      <x:c r="AY19" s="46"/>
      <x:c r="AZ19" s="46"/>
      <x:c r="BA19" s="46"/>
      <x:c r="BB19" s="46"/>
      <x:c r="BC19" s="46"/>
      <x:c r="BD19" s="46"/>
      <x:c r="BE19" s="46"/>
      <x:c r="BF19" s="46"/>
    </x:row>
    <x:row r="20" ht="72" hidden="0" customHeight="1">
      <x:c r="A20" s="46" t="str">
        <x:v>yusuf1</x:v>
      </x:c>
      <x:c r="B20" s="46" t="str">
        <x:v>Yusuf Harabesi 1</x:v>
      </x:c>
      <x:c r="C20" s="46" t="str">
        <x:v>["Karakuş Village Yusuf Ruins 1","Karakuş Yusuf Harabesi 1","Yusuf Ruins 1"]</x:v>
      </x:c>
      <x:c r="D20" s="46" t="str">
        <x:v>Presence without source attribution</x:v>
      </x:c>
      <x:c r="E20" s="46" t="str">
        <x:v>Surface survey of an agricultural slope settlement with Byzantine ceramics. Reported PPN component; Byzantine ceramics also occur.</x:v>
      </x:c>
      <x:c r="F20" s="46" t="str">
        <x:v>Exact count not reported.</x:v>
      </x:c>
      <x:c r="G20" s="51"/>
      <x:c r="H20" s="46" t="str">
        <x:v>Blade fragments.</x:v>
      </x:c>
      <x:c r="I20" s="46" t="str">
        <x:v>Surface survey of an agricultural slope settlement with Byzantine ceramics</x:v>
      </x:c>
      <x:c r="J20" s="46" t="str">
        <x:v>Reported PPN component; Byzantine ceramics also occur.</x:v>
      </x:c>
      <x:c r="K20" s="46" t="str">
        <x:v>Surface obsidian has no independently established occupation phase.</x:v>
      </x:c>
      <x:c r="L20" s="46" t="str">
        <x:v>No geochemical source attribution reported.</x:v>
      </x:c>
      <x:c r="M20" s="46"/>
      <x:c r="N20" s="51"/>
      <x:c r="O20" s="46" t="str">
        <x:v>Published primary archaeological report</x:v>
      </x:c>
      <x:c r="P20" s="46" t="str">
        <x:v>Çelik, B. and Bingöl, A. 2016. 'Şanlıurfa Province Central District Tektek Mountains Year 2015 Surface Survey'. Kafkas Üniversitesi Sosyal Bilimler Enstitüsü Dergisi, Ek Sayı 1: 1–20. https://doi.org/10.9775/kausbed.2016.030</x:v>
      </x:c>
      <x:c r="Q20" s="46" t="str">
        <x:v>Çelik and Bingöl 2016</x:v>
      </x:c>
      <x:c r="R20" s="46" t="str">
        <x:v>Çelik and Bingöl 2016: p. 9</x:v>
      </x:c>
      <x:c r="S20" s="46" t="str">
        <x:v>https://www.kafkas.edu.tr/dosyalar/sobedergi/file/19/1.pdf</x:v>
      </x:c>
      <x:c r="T20" s="46" t="str">
        <x:v>[]</x:v>
      </x:c>
      <x:c r="U20" s="52"/>
      <x:c r="V20" s="52"/>
      <x:c r="W20" s="46" t="str">
        <x:v>unresolved — insufficient evidence for reliable marker</x:v>
      </x:c>
      <x:c r="X20" s="46" t="str">
        <x:v>Çelik and Bingöl 2016, p. 9, Map 1.21</x:v>
      </x:c>
      <x:c r="Y20" s="46" t="str">
        <x:v>https://doi.org/10.9775/kausbed.2016.030</x:v>
      </x:c>
      <x:c r="Z20" s="46" t="str">
        <x:v>Distinct south-facing slope locality about 2 km northeast of Karakuş. This is separately numbered from the other Yusuf Harabesi sites in the primary report. Coarse map symbols and village distances are insufficient for three reliable individual pins. Official atlas Yusuf Harabesi Höyüğü near Gümüşsu/Ceylanpınar is a different locality and must not be substituted. Do not place all three at Karakuş village or share one inferred coordinate. Separate published locality; no accepted numerical coordinate.</x:v>
      </x:c>
      <x:c r="AA20" s="46" t="str">
        <x:v>Published as Karakuş Village Yusuf Ruins 1. Treat as a separate surveyed locality; do not combine it with the other Yusuf localities.</x:v>
      </x:c>
      <x:c r="AB20" s="46" t="str">
        <x:v>Yusuf Harabesi 1 is a distinct surveyed locality with obsidian blade fragments and reported PPN finds. Byzantine ceramics also occur. The obsidian is not securely phased or sourced.</x:v>
      </x:c>
      <x:c r="AC20" s="46" t="str">
        <x:v>Location not independently verified; retained in evidence register but not mapped. No modelled path.</x:v>
      </x:c>
      <x:c r="AD20" s="47" t="b">
        <x:v>1</x:v>
      </x:c>
      <x:c r="AE20" s="47" t="b">
        <x:v>1</x:v>
      </x:c>
      <x:c r="AF20" s="46" t="str">
        <x:v>Reported PPN component; Byzantine ceramics also occur.</x:v>
      </x:c>
      <x:c r="AG20" s="47" t="b">
        <x:v>0</x:v>
      </x:c>
      <x:c r="AH20" s="47" t="b">
        <x:v>0</x:v>
      </x:c>
      <x:c r="AI20" s="47" t="b">
        <x:v>0</x:v>
      </x:c>
      <x:c r="AJ20" s="47" t="b">
        <x:v>0</x:v>
      </x:c>
      <x:c r="AK20" s="47" t="b">
        <x:v>1</x:v>
      </x:c>
      <x:c r="AL20" s="46" t="str">
        <x:v>retain</x:v>
      </x:c>
      <x:c r="AM20" s="46" t="str">
        <x:v>Primary report explicitly documents obsidian at a local site with a reported PPN component. This does not require every obsidian piece to have a secure PPN date.</x:v>
      </x:c>
      <x:c r="AN20" s="46" t="str">
        <x:v>2026-09-12</x:v>
      </x:c>
      <x:c r="AO20" s="46" t="str">
        <x:v>secure_presence</x:v>
      </x:c>
      <x:c r="AP20" s="46" t="str">
        <x:v>["CelikBingol2016"]</x:v>
      </x:c>
      <x:c r="AQ20" s="46" t="str">
        <x:v>["https://doi.org/10.9775/kausbed.2016.030","https://www.ttk.gov.tr/wp-content/uploads/2016/11/4-Sanliurfa.pdf"]</x:v>
      </x:c>
      <x:c r="AR20" s="47" t="b">
        <x:v>0</x:v>
      </x:c>
      <x:c r="AS20" s="46"/>
      <x:c r="AT20" s="47" t="b">
        <x:v>0</x:v>
      </x:c>
      <x:c r="AU20" s="46"/>
      <x:c r="AV20" s="46"/>
      <x:c r="AW20" s="46"/>
      <x:c r="AX20" s="46"/>
      <x:c r="AY20" s="46"/>
      <x:c r="AZ20" s="46"/>
      <x:c r="BA20" s="46"/>
      <x:c r="BB20" s="46"/>
      <x:c r="BC20" s="46"/>
      <x:c r="BD20" s="46"/>
      <x:c r="BE20" s="46"/>
      <x:c r="BF20" s="46"/>
    </x:row>
    <x:row r="21" ht="72" hidden="0" customHeight="1">
      <x:c r="A21" s="46" t="str">
        <x:v>yusuf2</x:v>
      </x:c>
      <x:c r="B21" s="46" t="str">
        <x:v>Yusuf Harabesi 2</x:v>
      </x:c>
      <x:c r="C21" s="46" t="str">
        <x:v>["Karakuş Village Yusuf Ruins 2","Karakuş Yusuf Harabesi 2","Yusuf Ruins 2"]</x:v>
      </x:c>
      <x:c r="D21" s="46" t="str">
        <x:v>Presence without source attribution</x:v>
      </x:c>
      <x:c r="E21" s="46" t="str">
        <x:v>Surface survey of an agricultural slope settlement with Byzantine ceramics. Reported PPN component; Byzantine ceramics also occur.</x:v>
      </x:c>
      <x:c r="F21" s="46" t="str">
        <x:v>Exact count not reported.</x:v>
      </x:c>
      <x:c r="G21" s="51"/>
      <x:c r="H21" s="46" t="str">
        <x:v>Blade fragments.</x:v>
      </x:c>
      <x:c r="I21" s="46" t="str">
        <x:v>Surface survey of an agricultural slope settlement with Byzantine ceramics</x:v>
      </x:c>
      <x:c r="J21" s="46" t="str">
        <x:v>Reported PPN component; Byzantine ceramics also occur.</x:v>
      </x:c>
      <x:c r="K21" s="46" t="str">
        <x:v>Surface obsidian has no independently established occupation phase.</x:v>
      </x:c>
      <x:c r="L21" s="46" t="str">
        <x:v>No geochemical source attribution reported.</x:v>
      </x:c>
      <x:c r="M21" s="46"/>
      <x:c r="N21" s="51"/>
      <x:c r="O21" s="46" t="str">
        <x:v>Published primary archaeological report</x:v>
      </x:c>
      <x:c r="P21" s="46" t="str">
        <x:v>Çelik, B. and Bingöl, A. 2016. 'Şanlıurfa Province Central District Tektek Mountains Year 2015 Surface Survey'. Kafkas Üniversitesi Sosyal Bilimler Enstitüsü Dergisi, Ek Sayı 1: 1–20. https://doi.org/10.9775/kausbed.2016.030</x:v>
      </x:c>
      <x:c r="Q21" s="46" t="str">
        <x:v>Çelik and Bingöl 2016</x:v>
      </x:c>
      <x:c r="R21" s="46" t="str">
        <x:v>Çelik and Bingöl 2016: p. 9</x:v>
      </x:c>
      <x:c r="S21" s="46" t="str">
        <x:v>https://www.kafkas.edu.tr/dosyalar/sobedergi/file/19/1.pdf</x:v>
      </x:c>
      <x:c r="T21" s="46" t="str">
        <x:v>[]</x:v>
      </x:c>
      <x:c r="U21" s="52"/>
      <x:c r="V21" s="52"/>
      <x:c r="W21" s="46" t="str">
        <x:v>unresolved — insufficient evidence for reliable marker</x:v>
      </x:c>
      <x:c r="X21" s="46" t="str">
        <x:v>Çelik and Bingöl 2016, p. 9, Map 1.22</x:v>
      </x:c>
      <x:c r="Y21" s="46" t="str">
        <x:v>https://doi.org/10.9775/kausbed.2016.030</x:v>
      </x:c>
      <x:c r="Z21" s="46" t="str">
        <x:v>Distinct southwest-facing slope locality about 2.5 km northeast of Karakuş. This is separately numbered from the other Yusuf Harabesi sites in the primary report. Coarse map symbols and village distances are insufficient for three reliable individual pins. Official atlas Yusuf Harabesi Höyüğü near Gümüşsu/Ceylanpınar is a different locality and must not be substituted. Do not place all three at Karakuş village or share one inferred coordinate. Separate published locality; no accepted numerical coordinate.</x:v>
      </x:c>
      <x:c r="AA21" s="46" t="str">
        <x:v>Published as Karakuş Village Yusuf Ruins 2. Treat as a separate surveyed locality; do not combine it with the other Yusuf localities.</x:v>
      </x:c>
      <x:c r="AB21" s="46" t="str">
        <x:v>Yusuf Harabesi 2 is a distinct surveyed locality with obsidian blade fragments and reported PPN finds. Byzantine ceramics also occur. The obsidian is not securely phased or sourced.</x:v>
      </x:c>
      <x:c r="AC21" s="46" t="str">
        <x:v>Location not independently verified; retained in evidence register but not mapped. No modelled path.</x:v>
      </x:c>
      <x:c r="AD21" s="47" t="b">
        <x:v>1</x:v>
      </x:c>
      <x:c r="AE21" s="47" t="b">
        <x:v>1</x:v>
      </x:c>
      <x:c r="AF21" s="46" t="str">
        <x:v>Reported PPN component; Byzantine ceramics also occur.</x:v>
      </x:c>
      <x:c r="AG21" s="47" t="b">
        <x:v>0</x:v>
      </x:c>
      <x:c r="AH21" s="47" t="b">
        <x:v>0</x:v>
      </x:c>
      <x:c r="AI21" s="47" t="b">
        <x:v>0</x:v>
      </x:c>
      <x:c r="AJ21" s="47" t="b">
        <x:v>0</x:v>
      </x:c>
      <x:c r="AK21" s="47" t="b">
        <x:v>1</x:v>
      </x:c>
      <x:c r="AL21" s="46" t="str">
        <x:v>retain</x:v>
      </x:c>
      <x:c r="AM21" s="46" t="str">
        <x:v>Primary report explicitly documents obsidian at a local site with a reported PPN component. This does not require every obsidian piece to have a secure PPN date.</x:v>
      </x:c>
      <x:c r="AN21" s="46" t="str">
        <x:v>2026-09-12</x:v>
      </x:c>
      <x:c r="AO21" s="46" t="str">
        <x:v>secure_presence</x:v>
      </x:c>
      <x:c r="AP21" s="46" t="str">
        <x:v>["CelikBingol2016"]</x:v>
      </x:c>
      <x:c r="AQ21" s="46" t="str">
        <x:v>["https://doi.org/10.9775/kausbed.2016.030","https://www.ttk.gov.tr/wp-content/uploads/2016/11/4-Sanliurfa.pdf"]</x:v>
      </x:c>
      <x:c r="AR21" s="47" t="b">
        <x:v>0</x:v>
      </x:c>
      <x:c r="AS21" s="46"/>
      <x:c r="AT21" s="47" t="b">
        <x:v>0</x:v>
      </x:c>
      <x:c r="AU21" s="46"/>
      <x:c r="AV21" s="46"/>
      <x:c r="AW21" s="46"/>
      <x:c r="AX21" s="46"/>
      <x:c r="AY21" s="46"/>
      <x:c r="AZ21" s="46"/>
      <x:c r="BA21" s="46"/>
      <x:c r="BB21" s="46"/>
      <x:c r="BC21" s="46"/>
      <x:c r="BD21" s="46"/>
      <x:c r="BE21" s="46"/>
      <x:c r="BF21" s="46"/>
    </x:row>
    <x:row r="22" ht="72" hidden="0" customHeight="1">
      <x:c r="A22" s="46" t="str">
        <x:v>yusuf3</x:v>
      </x:c>
      <x:c r="B22" s="46" t="str">
        <x:v>Yusuf Harabesi 3</x:v>
      </x:c>
      <x:c r="C22" s="46" t="str">
        <x:v>["Karakuş Village Yusuf Ruins 3","Karakuş Yusuf Harabesi 3","Yusuf Ruins 3"]</x:v>
      </x:c>
      <x:c r="D22" s="46" t="str">
        <x:v>Presence without source attribution</x:v>
      </x:c>
      <x:c r="E22" s="46" t="str">
        <x:v>Surface survey of an agricultural slope settlement with Bronze Age, Roman and Byzantine ceramics. Reported PPN component; Bronze Age, Roman and Byzantine ceramics also occur.</x:v>
      </x:c>
      <x:c r="F22" s="46" t="str">
        <x:v>Exact count not reported.</x:v>
      </x:c>
      <x:c r="G22" s="51"/>
      <x:c r="H22" s="46" t="str">
        <x:v>Blade fragments.</x:v>
      </x:c>
      <x:c r="I22" s="46" t="str">
        <x:v>Surface survey of an agricultural slope settlement with Bronze Age, Roman and Byzantine ceramics</x:v>
      </x:c>
      <x:c r="J22" s="46" t="str">
        <x:v>Reported PPN component; Bronze Age, Roman and Byzantine ceramics also occur.</x:v>
      </x:c>
      <x:c r="K22" s="46" t="str">
        <x:v>Surface obsidian has no independently established occupation phase.</x:v>
      </x:c>
      <x:c r="L22" s="46" t="str">
        <x:v>No geochemical source attribution reported.</x:v>
      </x:c>
      <x:c r="M22" s="46"/>
      <x:c r="N22" s="51"/>
      <x:c r="O22" s="46" t="str">
        <x:v>Published primary archaeological report</x:v>
      </x:c>
      <x:c r="P22" s="46" t="str">
        <x:v>Çelik, B. and Bingöl, A. 2016. 'Şanlıurfa Province Central District Tektek Mountains Year 2015 Surface Survey'. Kafkas Üniversitesi Sosyal Bilimler Enstitüsü Dergisi, Ek Sayı 1: 1–20. https://doi.org/10.9775/kausbed.2016.030</x:v>
      </x:c>
      <x:c r="Q22" s="46" t="str">
        <x:v>Çelik and Bingöl 2016</x:v>
      </x:c>
      <x:c r="R22" s="46" t="str">
        <x:v>Çelik and Bingöl 2016: p. 9</x:v>
      </x:c>
      <x:c r="S22" s="46" t="str">
        <x:v>https://www.kafkas.edu.tr/dosyalar/sobedergi/file/19/1.pdf</x:v>
      </x:c>
      <x:c r="T22" s="46" t="str">
        <x:v>[]</x:v>
      </x:c>
      <x:c r="U22" s="52"/>
      <x:c r="V22" s="52"/>
      <x:c r="W22" s="46" t="str">
        <x:v>unresolved — insufficient evidence for reliable marker</x:v>
      </x:c>
      <x:c r="X22" s="46" t="str">
        <x:v>Çelik and Bingöl 2016, p. 9, Map 1.23</x:v>
      </x:c>
      <x:c r="Y22" s="46" t="str">
        <x:v>https://doi.org/10.9775/kausbed.2016.030</x:v>
      </x:c>
      <x:c r="Z22" s="46" t="str">
        <x:v>Distinct west-facing slope locality about 1.5 km northeast of Karakuş. This is separately numbered from the other Yusuf Harabesi sites in the primary report. Coarse map symbols and village distances are insufficient for three reliable individual pins. Official atlas Yusuf Harabesi Höyüğü near Gümüşsu/Ceylanpınar is a different locality and must not be substituted. Do not place all three at Karakuş village or share one inferred coordinate. Separate published locality; no accepted numerical coordinate.</x:v>
      </x:c>
      <x:c r="AA22" s="46" t="str">
        <x:v>Published as Karakuş Village Yusuf Ruins 3. Treat as a separate surveyed locality; do not combine it with the other Yusuf localities.</x:v>
      </x:c>
      <x:c r="AB22" s="46" t="str">
        <x:v>Yusuf Harabesi 3 is a distinct surveyed locality with obsidian blade fragments and reported PPN finds. Bronze Age, Roman and Byzantine ceramics also occur. The obsidian is not securely phased or sourced.</x:v>
      </x:c>
      <x:c r="AC22" s="46" t="str">
        <x:v>Location not independently verified; retained in evidence register but not mapped. No modelled path.</x:v>
      </x:c>
      <x:c r="AD22" s="47" t="b">
        <x:v>1</x:v>
      </x:c>
      <x:c r="AE22" s="47" t="b">
        <x:v>1</x:v>
      </x:c>
      <x:c r="AF22" s="46" t="str">
        <x:v>Reported PPN component; Bronze Age, Roman and Byzantine ceramics also occur.</x:v>
      </x:c>
      <x:c r="AG22" s="47" t="b">
        <x:v>0</x:v>
      </x:c>
      <x:c r="AH22" s="47" t="b">
        <x:v>0</x:v>
      </x:c>
      <x:c r="AI22" s="47" t="b">
        <x:v>0</x:v>
      </x:c>
      <x:c r="AJ22" s="47" t="b">
        <x:v>0</x:v>
      </x:c>
      <x:c r="AK22" s="47" t="b">
        <x:v>1</x:v>
      </x:c>
      <x:c r="AL22" s="46" t="str">
        <x:v>retain</x:v>
      </x:c>
      <x:c r="AM22" s="46" t="str">
        <x:v>Primary report explicitly documents obsidian at a local site with a reported PPN component. This does not require every obsidian piece to have a secure PPN date.</x:v>
      </x:c>
      <x:c r="AN22" s="46" t="str">
        <x:v>2026-09-12</x:v>
      </x:c>
      <x:c r="AO22" s="46" t="str">
        <x:v>secure_presence</x:v>
      </x:c>
      <x:c r="AP22" s="46" t="str">
        <x:v>["CelikBingol2016"]</x:v>
      </x:c>
      <x:c r="AQ22" s="46" t="str">
        <x:v>["https://doi.org/10.9775/kausbed.2016.030","https://www.ttk.gov.tr/wp-content/uploads/2016/11/4-Sanliurfa.pdf"]</x:v>
      </x:c>
      <x:c r="AR22" s="47" t="b">
        <x:v>0</x:v>
      </x:c>
      <x:c r="AS22" s="46"/>
      <x:c r="AT22" s="47" t="b">
        <x:v>0</x:v>
      </x:c>
      <x:c r="AU22" s="46"/>
      <x:c r="AV22" s="46"/>
      <x:c r="AW22" s="46"/>
      <x:c r="AX22" s="46"/>
      <x:c r="AY22" s="46"/>
      <x:c r="AZ22" s="46"/>
      <x:c r="BA22" s="46"/>
      <x:c r="BB22" s="46"/>
      <x:c r="BC22" s="46"/>
      <x:c r="BD22" s="46"/>
      <x:c r="BE22" s="46"/>
      <x:c r="BF22" s="46"/>
    </x:row>
    <x:row r="23" ht="60" hidden="0" customHeight="1">
      <x:c r="A23" s="46" t="str">
        <x:v>sayburc</x:v>
      </x:c>
      <x:c r="B23" s="46" t="str">
        <x:v>Sayburç</x:v>
      </x:c>
      <x:c r="C23" s="46" t="str">
        <x:v>[]</x:v>
      </x:c>
      <x:c r="D23" s="46" t="str">
        <x:v>Presence without source attribution</x:v>
      </x:c>
      <x:c r="E23" s="46" t="str">
        <x:v>Published report of the 2022 excavations in the southern residential area. PPNB settlement. Radiocarbon dates from southern buildings place their occupation in the middle of the 9th millennium BC, corresponding to early PPNB.</x:v>
      </x:c>
      <x:c r="F23" s="46" t="str">
        <x:v>Less than 2% of the chipped-stone assemblage; no absolute count published.</x:v>
      </x:c>
      <x:c r="G23" s="51"/>
      <x:c r="H23" s="46" t="str">
        <x:v>Obsidian within the chipped-stone assemblage; individual forms not specified.</x:v>
      </x:c>
      <x:c r="I23" s="46" t="str">
        <x:v>Published report of the 2022 excavations in the southern residential area</x:v>
      </x:c>
      <x:c r="J23" s="46" t="str">
        <x:v>PPNB settlement. Radiocarbon dates from southern buildings place their occupation in the middle of the 9th millennium BC, corresponding to early PPNB.</x:v>
      </x:c>
      <x:c r="K23" s="46" t="str">
        <x:v>Excavated PPNB assemblage; individual obsidian pieces not linked to dated contexts in the report.</x:v>
      </x:c>
      <x:c r="L23" s="46" t="str">
        <x:v>No geochemical source attribution reported.</x:v>
      </x:c>
      <x:c r="M23" s="46"/>
      <x:c r="N23" s="51"/>
      <x:c r="O23" s="46" t="str">
        <x:v>Published primary archaeological report</x:v>
      </x:c>
      <x:c r="P23" s="46" t="str">
        <x:v>Özdoğan, E. and Uludağ, C. 2024. 'Sayburç 2022 Yılı Çalışmaları'. In 43. Kazı Sonuçları Toplantısı 5: 99–114. Ankara: Kültür Varlıkları ve Müzeler Genel Müdürlüğü. https://www.researchgate.net/publication/388066835_Sayburc_2022_Yili_Calismalari | Özdoğan, E. 2024. Sayburç a mid-9th millennium BC site in the foothills of the Eastern Taurus. Documenta Praehistorica 51: 44–58.</x:v>
      </x:c>
      <x:c r="Q23" s="46" t="str">
        <x:v>Özdoğan and Uludağ 2024; Özdoğan 2024</x:v>
      </x:c>
      <x:c r="R23" s="46" t="str">
        <x:v>Özdoğan and Uludağ 2024: 99, 104 | Özdoğan 2024: Datings section, author-copy p. 5; final journal pagination 44–58</x:v>
      </x:c>
      <x:c r="S23" s="46" t="str">
        <x:v>https://www.researchgate.net/publication/388066835_Sayburc_2022_Yili_Calismalari</x:v>
      </x:c>
      <x:c r="T23" s="46" t="str">
        <x:v>["https://doi.org/10.4312/dp.51.23"]</x:v>
      </x:c>
      <x:c r="U23" s="52" t="n">
        <x:v>37.110596</x:v>
      </x:c>
      <x:c r="V23" s="52" t="n">
        <x:v>38.621515</x:v>
      </x:c>
      <x:c r="W23" s="46" t="str">
        <x:v>verified — primary/official coordinate</x:v>
      </x:c>
      <x:c r="X23" s="46" t="str">
        <x:v>Official atlas map/directions link; official excavation-project locality description</x:v>
      </x:c>
      <x:c r="Y23" s="46" t="str">
        <x:v>https://www.urfakulturatlasi.com.tr/envanter/detay/sayburc</x:v>
      </x:c>
      <x:c r="Z23" s="46" t="str">
        <x:v>Official atlas explicitly identifies the excavated PPN site and supplies this representative point within the locality. Northern and southern excavation areas are distinct; the point does not locate all recovered obsidian or the relief alone. Six decimals displayed by official atlas; positional accuracy unspecified; settlement-level locator.</x:v>
      </x:c>
      <x:c r="AA23" s="46" t="str">
        <x:v>The percentage is descriptive, not a source composition. Excavation provides better contextual control than surface collection, but no specimen-level source assignments are supplied. The 2024 Documenta Praehistorica paper supports site chronology but contains no obsidian mention; keep the excavation report as the presence source.</x:v>
      </x:c>
      <x:c r="AB23" s="46" t="str">
        <x:v>The 2022 excavations at Sayburç recorded obsidian as less than 2% of the chipped-stone assemblage. The settlement is PPNB, but the report does not link individual obsidian pieces to dated contexts. No geochemical source assignment is reported.</x:v>
      </x:c>
      <x:c r="AC23" s="46" t="str">
        <x:v>Verified occurrence locator in Figure 1 and interactive map. No modelled path.</x:v>
      </x:c>
      <x:c r="AD23" s="47" t="b">
        <x:v>1</x:v>
      </x:c>
      <x:c r="AE23" s="47" t="b">
        <x:v>1</x:v>
      </x:c>
      <x:c r="AF23" s="46" t="str">
        <x:v>PPNB settlement. Radiocarbon dates from southern buildings place their occupation in the middle of the 9th millennium BC, corresponding to early PPNB.</x:v>
      </x:c>
      <x:c r="AG23" s="47" t="b">
        <x:v>0</x:v>
      </x:c>
      <x:c r="AH23" s="47" t="b">
        <x:v>0</x:v>
      </x:c>
      <x:c r="AI23" s="47" t="b">
        <x:v>0</x:v>
      </x:c>
      <x:c r="AJ23" s="47" t="b">
        <x:v>0</x:v>
      </x:c>
      <x:c r="AK23" s="47" t="b">
        <x:v>1</x:v>
      </x:c>
      <x:c r="AL23" s="46" t="str">
        <x:v>retain</x:v>
      </x:c>
      <x:c r="AM23" s="46" t="str">
        <x:v>Primary report explicitly documents obsidian at a local site with a reported PPN component. This does not require every obsidian piece to have a secure PPN date.</x:v>
      </x:c>
      <x:c r="AN23" s="46" t="str">
        <x:v>2026-09-12</x:v>
      </x:c>
      <x:c r="AO23" s="46" t="str">
        <x:v>secure_presence</x:v>
      </x:c>
      <x:c r="AP23" s="46" t="str">
        <x:v>["OzdoganUludag2024","Ozdogan2024"]</x:v>
      </x:c>
      <x:c r="AQ23" s="46" t="str">
        <x:v>["https://www.urfakulturatlasi.com.tr/envanter/detay/sayburc","https://tastepeler.org/en/settlements/sayburc"]</x:v>
      </x:c>
      <x:c r="AR23" s="47" t="b">
        <x:v>1</x:v>
      </x:c>
      <x:c r="AS23" s="46"/>
      <x:c r="AT23" s="47" t="b">
        <x:v>0</x:v>
      </x:c>
      <x:c r="AU23" s="46"/>
      <x:c r="AV23" s="46"/>
      <x:c r="AW23" s="46"/>
      <x:c r="AX23" s="46"/>
      <x:c r="AY23" s="46"/>
      <x:c r="AZ23" s="46"/>
      <x:c r="BA23" s="46"/>
      <x:c r="BB23" s="46"/>
      <x:c r="BC23" s="46"/>
      <x:c r="BD23" s="46"/>
      <x:c r="BE23" s="46"/>
      <x:c r="BF23" s="46"/>
    </x:row>
    <x:row r="24" ht="60" hidden="0" customHeight="1">
      <x:c r="A24" s="46" t="str">
        <x:v>ikizce_guney_hoyugu</x:v>
      </x:c>
      <x:c r="B24" s="46" t="str">
        <x:v>İkizce Güney Höyüğü</x:v>
      </x:c>
      <x:c r="C24" s="46" t="str">
        <x:v>["İkizce Köyü Güney Höyüğü","Ikizce South Mound"]</x:v>
      </x:c>
      <x:c r="D24" s="46" t="str">
        <x:v>Presence without source attribution</x:v>
      </x:c>
      <x:c r="E24" s="46" t="str">
        <x:v>Surface survey of a partly destroyed mound carrying an old cemetery; scarce obsidian with flint blades, flakes and scrapers, pottery from several periods and a chlorite vessel fragment assigned to the PPN.</x:v>
      </x:c>
      <x:c r="F24" s="46" t="str">
        <x:v>Very scarce; no numerical count published in the site entry.</x:v>
      </x:c>
      <x:c r="G24" s="51"/>
      <x:c r="H24" s="46" t="str">
        <x:v>Not specified for the obsidian; the sentence's blades, flakes and scrapers refer to flint.</x:v>
      </x:c>
      <x:c r="I24" s="46" t="str">
        <x:v>Mixed surface survey</x:v>
      </x:c>
      <x:c r="J24" s="46" t="str">
        <x:v>Reported PPN component identified by an undecorated chlorite vessel fragment; pottery also assigned to the Neolithic, Chalcolithic, Hellenistic and Early Byzantine periods.</x:v>
      </x:c>
      <x:c r="K24" s="46" t="str">
        <x:v>Not securely phased; the presence of a PPN-type vessel fragment does not date the surface obsidian.</x:v>
      </x:c>
      <x:c r="L24" s="46" t="str">
        <x:v>No geochemical source attribution reported.</x:v>
      </x:c>
      <x:c r="M24" s="46"/>
      <x:c r="N24" s="51"/>
      <x:c r="O24" s="46" t="str">
        <x:v>Published primary archaeological survey report</x:v>
      </x:c>
      <x:c r="P24" s="46" t="str">
        <x:v>Güler, M. and Çelik, B. 2015. Şanlıurfa Bölgesi Neolitik Dönem Araştırmaları. Ardahan Üniversitesi İnsani Bilimler ve Edebiyat Fakültesi Belgü Dergisi 1: 75–102.</x:v>
      </x:c>
      <x:c r="Q24" s="46" t="str">
        <x:v>Güler and Çelik 2015</x:v>
      </x:c>
      <x:c r="R24" s="46" t="str">
        <x:v>82 (site entry); 92, map 1; 96, fig. 9</x:v>
      </x:c>
      <x:c r="S24" s="46" t="str">
        <x:v>https://dergipark.org.tr/tr/pub/belgu/article/437502</x:v>
      </x:c>
      <x:c r="T24" s="46" t="str">
        <x:v>[]</x:v>
      </x:c>
      <x:c r="U24" s="52"/>
      <x:c r="V24" s="52"/>
      <x:c r="W24" s="46" t="str">
        <x:v>unresolved — insufficient evidence for reliable marker</x:v>
      </x:c>
      <x:c r="X24" s="46" t="str">
        <x:v>Güler and Çelik 2015, p. 82; Map 1, p. 92; Fig. 9, p. 96</x:v>
      </x:c>
      <x:c r="Y24" s="46" t="str">
        <x:v>https://dergipark.org.tr/tr/download/article-file/495342</x:v>
      </x:c>
      <x:c r="Z24" s="46" t="str">
        <x:v>New qualifying locality identified by the literature audit, distinct from Hamzan and from Aşağı/Orta İkizce in the Tektek Mountains. Primary report places the mound 500 m south of İkizce village and about 2 km south of Hamzan, with an old cemetery. These descriptions and the regional map do not justify an exact marker. No matching official archaeological point recovered. Relative location and regional map only.</x:v>
      </x:c>
      <x:c r="AA24" s="46" t="str">
        <x:v>The PPN attribution rests on a reported vessel fragment within mixed surface material. Obsidian forms, count, stratigraphic context and source attribution are unavailable.</x:v>
      </x:c>
      <x:c r="AB24" s="46" t="str">
        <x:v>Surface survey at this partly destroyed mound south of Hamzan Tepe recorded scarce obsidian and a chlorite vessel fragment assigned to the Pre-Pottery Neolithic. Pottery spans the Neolithic and several later periods. The obsidian is not securely dated, and no geochemical source attribution is reported.</x:v>
      </x:c>
      <x:c r="AC24" s="46" t="str">
        <x:v>Location not independently verified; retained in evidence register but not mapped. No modelled path.</x:v>
      </x:c>
      <x:c r="AD24" s="47" t="b">
        <x:v>1</x:v>
      </x:c>
      <x:c r="AE24" s="47" t="b">
        <x:v>1</x:v>
      </x:c>
      <x:c r="AF24" s="46" t="str">
        <x:v>Reported PPN material component, not stratigraphically established occupation.</x:v>
      </x:c>
      <x:c r="AG24" s="47" t="b">
        <x:v>0</x:v>
      </x:c>
      <x:c r="AH24" s="47" t="b">
        <x:v>0</x:v>
      </x:c>
      <x:c r="AI24" s="47" t="b">
        <x:v>0</x:v>
      </x:c>
      <x:c r="AJ24" s="47" t="b">
        <x:v>0</x:v>
      </x:c>
      <x:c r="AK24" s="47" t="b">
        <x:v>1</x:v>
      </x:c>
      <x:c r="AL24" s="46" t="str">
        <x:v>retain</x:v>
      </x:c>
      <x:c r="AM24" s="46" t="str">
        <x:v>Distinct locality in the plateau study area; primary survey explicitly reports obsidian and a chlorite vessel fragment attributed to the Pre-Pottery Neolithic. Meets the paper's site-component inclusion rule; mixed surface context does not securely date the obsidian.</x:v>
      </x:c>
      <x:c r="AN24" s="46" t="str">
        <x:v>2026-09-12</x:v>
      </x:c>
      <x:c r="AO24" s="46" t="str">
        <x:v>secure_presence</x:v>
      </x:c>
      <x:c r="AP24" s="46" t="str">
        <x:v>["GulerCelik2015"]</x:v>
      </x:c>
      <x:c r="AQ24" s="46" t="str">
        <x:v>["https://dergipark.org.tr/tr/download/article-file/495342"]</x:v>
      </x:c>
      <x:c r="AR24" s="47" t="b">
        <x:v>0</x:v>
      </x:c>
      <x:c r="AS24" s="46"/>
      <x:c r="AT24" s="47" t="b">
        <x:v>0</x:v>
      </x:c>
      <x:c r="AU24" s="46" t="str">
        <x:v>include</x:v>
      </x:c>
      <x:c r="AV24" s="46" t="str">
        <x:v>Distinct locality in the plateau study area; primary survey explicitly reports obsidian and a chlorite vessel fragment attributed to the Pre-Pottery Neolithic. Meets the paper's site-component inclusion rule; mixed surface context does not securely date the obsidian.</x:v>
      </x:c>
      <x:c r="AW24" s="46" t="str">
        <x:v>https://dergipark.org.tr/tr/download/article-file/495342</x:v>
      </x:c>
      <x:c r="AX24" s="46"/>
      <x:c r="AY24" s="46"/>
      <x:c r="AZ24" s="46" t="str">
        <x:v>çok az oranda da obsidyene rastlanmıştır</x:v>
      </x:c>
      <x:c r="BA24" s="46" t="str">
        <x:v>çanak çömleksiz Neolitik döneme ait bezemesiz bir taş kap parçası</x:v>
      </x:c>
      <x:c r="BB24" s="46" t="str">
        <x:v>Location not independently verified; retained in evidence register but not mapped.</x:v>
      </x:c>
      <x:c r="BC24" s="46"/>
      <x:c r="BD24" s="46"/>
      <x:c r="BE24" s="46"/>
      <x:c r="BF24" s="46"/>
    </x:row>
    <x:row r="25" ht="48" hidden="0" customHeight="1">
      <x:c r="A25" s="46" t="str">
        <x:v>besta_faki</x:v>
      </x:c>
      <x:c r="B25" s="46" t="str">
        <x:v>Besta Faki Mevkii</x:v>
      </x:c>
      <x:c r="C25" s="46" t="str">
        <x:v>["Sumaklı Besta Faki Mevkii","Tahtari Mevkii"]</x:v>
      </x:c>
      <x:c r="D25" s="46" t="str">
        <x:v>Presence without source attribution</x:v>
      </x:c>
      <x:c r="E25" s="46" t="str">
        <x:v>Survey recorded a settlement assigned to the PPN, a possible pillar-body fragment, scarce obsidian around the mound and Roman tumuli.</x:v>
      </x:c>
      <x:c r="F25" s="46" t="str">
        <x:v>Scarce; no numerical count in the site entry.</x:v>
      </x:c>
      <x:c r="G25" s="51"/>
      <x:c r="H25" s="46" t="str">
        <x:v>Not specified for the obsidian; the preceding cores, blades and flakes refer to flint.</x:v>
      </x:c>
      <x:c r="I25" s="46" t="str">
        <x:v>Surface survey, including material around the mound</x:v>
      </x:c>
      <x:c r="J25" s="46" t="str">
        <x:v>Survey-assigned PPN settlement, with Roman tumuli also present. A possible pillar-body fragment supports the settlement interpretation.</x:v>
      </x:c>
      <x:c r="K25" s="46" t="str">
        <x:v>Not securely phased; the surface obsidian is not assigned to a stratified PPN context.</x:v>
      </x:c>
      <x:c r="L25" s="46" t="str">
        <x:v>No geochemical source attribution reported.</x:v>
      </x:c>
      <x:c r="M25" s="46"/>
      <x:c r="N25" s="51"/>
      <x:c r="O25" s="46" t="str">
        <x:v>Published primary archaeological survey report, repeated by the survey author in 2023.</x:v>
      </x:c>
      <x:c r="P25" s="46" t="str">
        <x:v>Çelik, B. 2015b. Şanlıurfa İli Yüzey Araştırması. Ardahan Üniversitesi İnsani Bilimler ve Edebiyat Fakültesi Belgü Dergisi 2: 87–107. | Çelik, B. and Tosyagülü Çelik, H. 2023. Kurt Tepesi Çevresindeki Yerleşimler ve Avlaklar. Karadeniz Uluslararası Bilimsel Dergi 59: 183–192, especially 186–87.</x:v>
      </x:c>
      <x:c r="Q25" s="46" t="str">
        <x:v>Çelik 2015b; Çelik and Tosyagülü Çelik 2023</x:v>
      </x:c>
      <x:c r="R25" s="46" t="str">
        <x:v>91 (site entry and footnote 8 alias); 98, map 1.12; 105, figs 14–15</x:v>
      </x:c>
      <x:c r="S25" s="46" t="str">
        <x:v>https://dergipark.org.tr/tr/pub/belgu/article/437510</x:v>
      </x:c>
      <x:c r="T25" s="46" t="str">
        <x:v>["https://dergipark.org.tr/tr/download/article-file/3272386"]</x:v>
      </x:c>
      <x:c r="U25" s="52"/>
      <x:c r="V25" s="52"/>
      <x:c r="W25" s="46" t="str">
        <x:v>unresolved — insufficient evidence for reliable marker</x:v>
      </x:c>
      <x:c r="X25" s="46" t="str">
        <x:v>Çelik 2015b, Belgü 2, p. 91, footnote 8 and Map 1.12; Çelik and Tosyagülü Çelik 2023, pp. 186–87</x:v>
      </x:c>
      <x:c r="Y25" s="46" t="str">
        <x:v>https://dergipark.org.tr/tr/download/article-file/495350</x:v>
      </x:c>
      <x:c r="Z25" s="46" t="str">
        <x:v>New qualifying locality identified by the literature audit. Tahtari Mevkii is an explicit alias. Primary descriptions locate it 2.5 km north of Sumaklı; this is distinct from Kurt Tepesi south of the village. No numerical archaeological coordinate or independently identifiable gazetteer point recovered. Do not construct a precise pin from the reported distance. Relative location and regional map only.</x:v>
      </x:c>
      <x:c r="AA25" s="46" t="str">
        <x:v>Surface context; PPN attribution is to the settlement, while the obsidian remains unphased. Obsidian forms, count and source attribution are unavailable.</x:v>
      </x:c>
      <x:c r="AB25" s="46" t="str">
        <x:v>Survey at Besta Faki Mevkii, also known as Tahtari Mevkii, recorded scarce obsidian around a settlement assigned to the Pre-Pottery Neolithic. A possible pillar fragment and Roman tumuli were also reported. The obsidian is not securely dated, and no geochemical source attribution is reported.</x:v>
      </x:c>
      <x:c r="AC25" s="46" t="str">
        <x:v>Location not independently verified; retained in evidence register but not mapped. No modelled path.</x:v>
      </x:c>
      <x:c r="AD25" s="47" t="b">
        <x:v>1</x:v>
      </x:c>
      <x:c r="AE25" s="47" t="b">
        <x:v>1</x:v>
      </x:c>
      <x:c r="AF25" s="46" t="str">
        <x:v>Published survey attribution and possible pillar fragment, not excavated stratigraphy.</x:v>
      </x:c>
      <x:c r="AG25" s="47" t="b">
        <x:v>0</x:v>
      </x:c>
      <x:c r="AH25" s="47" t="b">
        <x:v>0</x:v>
      </x:c>
      <x:c r="AI25" s="47" t="b">
        <x:v>0</x:v>
      </x:c>
      <x:c r="AJ25" s="47" t="b">
        <x:v>0</x:v>
      </x:c>
      <x:c r="AK25" s="47" t="b">
        <x:v>1</x:v>
      </x:c>
      <x:c r="AL25" s="46" t="str">
        <x:v>retain</x:v>
      </x:c>
      <x:c r="AM25" s="46" t="str">
        <x:v>Distinct locality in the Tektek Dağları study area; original survey reports a PPN settlement and scarce surface obsidian. The site-component criterion is met, although the obsidian is not securely phased.</x:v>
      </x:c>
      <x:c r="AN25" s="46" t="str">
        <x:v>2026-09-12</x:v>
      </x:c>
      <x:c r="AO25" s="46" t="str">
        <x:v>secure_presence</x:v>
      </x:c>
      <x:c r="AP25" s="46" t="str">
        <x:v>["Celik2015Belgu","CelikTosyaguluCelik2023"]</x:v>
      </x:c>
      <x:c r="AQ25" s="46" t="str">
        <x:v>["https://dergipark.org.tr/tr/download/article-file/495350"]</x:v>
      </x:c>
      <x:c r="AR25" s="47" t="b">
        <x:v>0</x:v>
      </x:c>
      <x:c r="AS25" s="46"/>
      <x:c r="AT25" s="47" t="b">
        <x:v>0</x:v>
      </x:c>
      <x:c r="AU25" s="46" t="str">
        <x:v>include</x:v>
      </x:c>
      <x:c r="AV25" s="46" t="str">
        <x:v>Distinct locality in the Tektek Dağları study area; original survey reports a PPN settlement and scarce surface obsidian. The site-component criterion is met, although the obsidian is not securely phased.</x:v>
      </x:c>
      <x:c r="AW25" s="46" t="str">
        <x:v>https://dergipark.org.tr/tr/download/article-file/495350</x:v>
      </x:c>
      <x:c r="AX25" s="46"/>
      <x:c r="AY25" s="46"/>
      <x:c r="AZ25" s="46" t="str">
        <x:v>az miktarda da obsidyen tespit edilmiştir</x:v>
      </x:c>
      <x:c r="BA25" s="46" t="str">
        <x:v>Çanak Çömleksiz Neolitik döneme ait bir yerleşim</x:v>
      </x:c>
      <x:c r="BB25" s="46" t="str">
        <x:v>Location not independently verified; retained in evidence register but not mapped.</x:v>
      </x:c>
      <x:c r="BC25" s="46" t="str">
        <x:v>Çelik, B. and Tosyagülü Çelik, H. 2023. Kurt Tepesi Çevresindeki Yerleşimler ve Avlaklar. Karadeniz Uluslararası Bilimsel Dergi 59: 183–192, especially 186–87.</x:v>
      </x:c>
      <x:c r="BD25" s="46" t="str">
        <x:v>10.17498/kdeniz.1329312</x:v>
      </x:c>
      <x:c r="BE25" s="46" t="str">
        <x:v>https://dergipark.org.tr/tr/download/article-file/3272386</x:v>
      </x:c>
      <x:c r="BF25" s="46" t="str">
        <x:v>The journal landing page and original PDF give pages 87–107; later references sometimes give 79–99. Cite the verified original pagination.</x:v>
      </x:c>
    </x:row>
  </x:sheetData>
  <x:pageMargins left="0.7" right="0.7" top="0.75" bottom="0.75" header="0.3" footer="0.3"/>
  <x:tableParts count="1">
    <x:tablePart xmlns:r="http://schemas.openxmlformats.org/officeDocument/2006/relationships" r:id="Ra9ac07efce304a65"/>
  </x:tableParts>
</x:worksheet>
</file>

<file path=xl/worksheets/sheet12.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21" hidden="0" customWidth="1"/>
    <x:col min="2" max="2" width="25" hidden="0" customWidth="1"/>
    <x:col min="3" max="3" width="17" hidden="0" customWidth="1"/>
    <x:col min="4" max="4" width="17" hidden="0" customWidth="1"/>
    <x:col min="5" max="5" width="37" hidden="0" customWidth="1"/>
    <x:col min="6" max="6" width="42" hidden="0" customWidth="1"/>
    <x:col min="7" max="7" width="47" hidden="0" customWidth="1"/>
    <x:col min="8" max="8" width="50" hidden="0" customWidth="1"/>
    <x:col min="9" max="9" width="45" hidden="0" customWidth="1"/>
    <x:col min="10" max="10" width="57" hidden="0" customWidth="1"/>
    <x:col min="11" max="11" width="17" hidden="0" customWidth="1"/>
    <x:col min="12" max="12" width="23" hidden="0" customWidth="1"/>
    <x:col min="13" max="13" width="23" hidden="0" customWidth="1"/>
    <x:col min="14" max="14" width="48" hidden="0" customWidth="1"/>
    <x:col min="15" max="15" width="49" hidden="0" customWidth="1"/>
    <x:col min="16" max="16" width="65" hidden="0" customWidth="1"/>
  </x:cols>
  <x:sheetData>
    <x:row r="1" ht="15" hidden="0" customHeight="1">
      <x:c r="A1" s="64" t="str">
        <x:v>site_key</x:v>
      </x:c>
      <x:c r="B1" s="64" t="str">
        <x:v>site_name</x:v>
      </x:c>
      <x:c r="C1" s="64" t="str">
        <x:v>project_latitude_deg</x:v>
      </x:c>
      <x:c r="D1" s="64" t="str">
        <x:v>project_longitude_deg</x:v>
      </x:c>
      <x:c r="E1" s="64" t="str">
        <x:v>coordinate_status</x:v>
      </x:c>
      <x:c r="F1" s="64" t="str">
        <x:v>coordinate_source</x:v>
      </x:c>
      <x:c r="G1" s="64" t="str">
        <x:v>coordinate_url</x:v>
      </x:c>
      <x:c r="H1" s="64" t="str">
        <x:v>original_coordinate_provenance</x:v>
      </x:c>
      <x:c r="I1" s="64" t="str">
        <x:v>precision_and_accuracy</x:v>
      </x:c>
      <x:c r="J1" s="64" t="str">
        <x:v>locator_limit</x:v>
      </x:c>
      <x:c r="K1" s="64" t="str">
        <x:v>modelled</x:v>
      </x:c>
      <x:c r="L1" s="64" t="str">
        <x:v>model_endpoint_latitude_deg</x:v>
      </x:c>
      <x:c r="M1" s="64" t="str">
        <x:v>model_endpoint_longitude_deg</x:v>
      </x:c>
      <x:c r="N1" s="64" t="str">
        <x:v>model_endpoint_source</x:v>
      </x:c>
      <x:c r="O1" s="64" t="str">
        <x:v>model_endpoint_url</x:v>
      </x:c>
      <x:c r="P1" s="64" t="str">
        <x:v>provenance_caution</x:v>
      </x:c>
    </x:row>
    <x:row r="2" ht="32.400001525878906" hidden="0" customHeight="1">
      <x:c r="A2" s="59" t="str">
        <x:v>kortik</x:v>
      </x:c>
      <x:c r="B2" s="59" t="str">
        <x:v>Körtik Tepe</x:v>
      </x:c>
      <x:c r="C2" s="65" t="n">
        <x:v>37.8144228</x:v>
      </x:c>
      <x:c r="D2" s="65" t="n">
        <x:v>40.9838383</x:v>
      </x:c>
      <x:c r="E2" s="59" t="str">
        <x:v>Project locator; not independently verified</x:v>
      </x:c>
      <x:c r="F2" s="59" t="str">
        <x:v>Retained project map_points.json, record kortik</x:v>
      </x:c>
      <x:c r="G2" s="59" t="str">
        <x:v>https://obsidianmap.netlify.app/source/map_points.json</x:v>
      </x:c>
      <x:c r="H2" s="59" t="str">
        <x:v>No original coordinate citation is supplied in the retained point record or local coordinate audit.</x:v>
      </x:c>
      <x:c r="I2" s="59" t="str">
        <x:v>7 decimal places retained for latitude and longitude. These stored digits do not establish positional accuracy; the originating measurement and datum are undocumented.</x:v>
      </x:c>
      <x:c r="J2" s="59" t="str">
        <x:v>Approximate geographical context only. The project point does not identify an artefact findspot, sampled structure or excavation boundary.</x:v>
      </x:c>
      <x:c r="K2" s="60" t="b">
        <x:v>1</x:v>
      </x:c>
      <x:c r="L2" s="65" t="n">
        <x:v>37.8144228</x:v>
      </x:c>
      <x:c r="M2" s="65" t="n">
        <x:v>40.9838383</x:v>
      </x:c>
      <x:c r="N2" s="59" t="inlineStr">
        <x:is>
          <x:t xml:space="preserve">Original model inputs, point kortik</x:t>
        </x:is>
      </x:c>
      <x:c r="O2" s="59" t="inlineStr">
        <x:is>
          <x:t xml:space="preserve">source/terrain_model/least_cost_path_inputs.json</x:t>
        </x:is>
      </x:c>
      <x:c r="P2" s="59" t="str">
        <x:v>Published artefact-level assignments apply to the sampled assemblage. Representative Bingöl/Solhan and Nemrut endpoints do not identify ancient collection places or travelled routes.</x:v>
      </x:c>
    </x:row>
    <x:row r="3" ht="32.400001525878906" hidden="0" customHeight="1">
      <x:c r="A3" s="59" t="str">
        <x:v>hasankeyf_global</x:v>
      </x:c>
      <x:c r="B3" s="59" t="str">
        <x:v>Hasankeyf Höyük</x:v>
      </x:c>
      <x:c r="C3" s="65" t="n">
        <x:v>37.716</x:v>
      </x:c>
      <x:c r="D3" s="65" t="n">
        <x:v>41.414</x:v>
      </x:c>
      <x:c r="E3" s="59" t="str">
        <x:v>Project locator; not independently verified</x:v>
      </x:c>
      <x:c r="F3" s="59" t="str">
        <x:v>Retained project map_points.json, record hasankeyf_global</x:v>
      </x:c>
      <x:c r="G3" s="59" t="str">
        <x:v>https://obsidianmap.netlify.app/source/map_points.json</x:v>
      </x:c>
      <x:c r="H3" s="59" t="str">
        <x:v>No original coordinate citation is supplied in the retained point record or local coordinate audit.</x:v>
      </x:c>
      <x:c r="I3" s="59" t="str">
        <x:v>3 decimal places retained for latitude and longitude. These stored digits do not establish positional accuracy; the originating measurement and datum are undocumented.</x:v>
      </x:c>
      <x:c r="J3" s="59" t="str">
        <x:v>Approximate geographical context only. The project point does not identify an artefact findspot, sampled structure or excavation boundary.</x:v>
      </x:c>
      <x:c r="K3" s="60" t="b">
        <x:v>0</x:v>
      </x:c>
      <x:c r="L3" s="65"/>
      <x:c r="M3" s="65"/>
      <x:c r="N3" s="59" t="str">
        <x:v>No modelled path</x:v>
      </x:c>
      <x:c r="O3" s="59"/>
      <x:c r="P3" s="59" t="str">
        <x:v>Published artefact-level provenance does not independently verify the map coordinate. This comparator has no modelled path.</x:v>
      </x:c>
    </x:row>
    <x:row r="4" ht="32.400001525878906" hidden="0" customHeight="1">
      <x:c r="A4" s="59" t="str">
        <x:v>jerf</x:v>
      </x:c>
      <x:c r="B4" s="59" t="str">
        <x:v>Jerf el Ahmar</x:v>
      </x:c>
      <x:c r="C4" s="65" t="n">
        <x:v>36.3821062</x:v>
      </x:c>
      <x:c r="D4" s="65" t="n">
        <x:v>38.1916829</x:v>
      </x:c>
      <x:c r="E4" s="59" t="str">
        <x:v>Project locator; not independently verified</x:v>
      </x:c>
      <x:c r="F4" s="59" t="str">
        <x:v>Retained project map_points.json, record jerf</x:v>
      </x:c>
      <x:c r="G4" s="59" t="str">
        <x:v>https://obsidianmap.netlify.app/source/map_points.json</x:v>
      </x:c>
      <x:c r="H4" s="59" t="str">
        <x:v>No original coordinate citation is supplied in the retained point record or local coordinate audit.</x:v>
      </x:c>
      <x:c r="I4" s="59" t="str">
        <x:v>7 decimal places retained for latitude and longitude. These stored digits do not establish positional accuracy; the originating measurement and datum are undocumented.</x:v>
      </x:c>
      <x:c r="J4" s="59" t="str">
        <x:v>Approximate geographical context only. The project point does not identify an artefact findspot, sampled structure or excavation boundary.</x:v>
      </x:c>
      <x:c r="K4" s="60" t="b">
        <x:v>1</x:v>
      </x:c>
      <x:c r="L4" s="65" t="n">
        <x:v>36.3821062</x:v>
      </x:c>
      <x:c r="M4" s="65" t="n">
        <x:v>38.1916829</x:v>
      </x:c>
      <x:c r="N4" s="59" t="inlineStr">
        <x:is>
          <x:t xml:space="preserve">Original model inputs, point jerf</x:t>
        </x:is>
      </x:c>
      <x:c r="O4" s="59" t="inlineStr">
        <x:is>
          <x:t xml:space="preserve">source/terrain_model/least_cost_path_inputs.json</x:t>
        </x:is>
      </x:c>
      <x:c r="P4" s="59" t="str">
        <x:v>The published sample includes calc-alkaline Bingöl obsidian. The geographical Bingöl/Solhan model point is not a verified location of that chemical source; it does not merge Bingöl A and Bingöl B.</x:v>
      </x:c>
    </x:row>
    <x:row r="5" ht="32.400001525878906" hidden="0" customHeight="1">
      <x:c r="A5" s="59" t="str">
        <x:v>abu_hureyra</x:v>
      </x:c>
      <x:c r="B5" s="59" t="str">
        <x:v>Tell Abu Hureyra</x:v>
      </x:c>
      <x:c r="C5" s="65" t="n">
        <x:v>35.867</x:v>
      </x:c>
      <x:c r="D5" s="65" t="n">
        <x:v>38.4</x:v>
      </x:c>
      <x:c r="E5" s="59" t="str">
        <x:v>Project locator; not independently verified</x:v>
      </x:c>
      <x:c r="F5" s="59" t="str">
        <x:v>Retained project map_points.json, record abu_hureyra</x:v>
      </x:c>
      <x:c r="G5" s="59" t="str">
        <x:v>https://obsidianmap.netlify.app/source/map_points.json</x:v>
      </x:c>
      <x:c r="H5" s="59" t="str">
        <x:v>No original coordinate citation is supplied in the retained point record or local coordinate audit.</x:v>
      </x:c>
      <x:c r="I5" s="59" t="str">
        <x:v>3 decimal places retained for latitude and 1 for longitude. These stored digits do not establish positional accuracy; the originating measurement and datum are undocumented.</x:v>
      </x:c>
      <x:c r="J5" s="59" t="str">
        <x:v>Approximate geographical context only. The project point does not identify an artefact findspot, sampled structure or excavation boundary.</x:v>
      </x:c>
      <x:c r="K5" s="60" t="b">
        <x:v>0</x:v>
      </x:c>
      <x:c r="L5" s="65"/>
      <x:c r="M5" s="65"/>
      <x:c r="N5" s="59" t="str">
        <x:v>No modelled path</x:v>
      </x:c>
      <x:c r="O5" s="59"/>
      <x:c r="P5" s="59" t="str">
        <x:v>Later, poster-derived contextual comparator; no modelled path. Neither the analytical report nor the project locator independently verifies an archaeological coordinate.</x:v>
      </x:c>
    </x:row>
  </x:sheetData>
  <x:pageMargins left="0.7" right="0.7" top="0.75" bottom="0.75" header="0.3" footer="0.3"/>
  <x:tableParts count="1">
    <x:tablePart xmlns:r="http://schemas.openxmlformats.org/officeDocument/2006/relationships" r:id="Rd69e2b60d9fe4ac4"/>
  </x:tableParts>
</x:worksheet>
</file>